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User\Desktop\14 Закупок\"/>
    </mc:Choice>
  </mc:AlternateContent>
  <xr:revisionPtr revIDLastSave="0" documentId="8_{DBCDA566-8E05-4334-99DB-EE1F4C247251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ДВ" sheetId="3" r:id="rId1"/>
    <sheet name="ТЗ" sheetId="5" r:id="rId2"/>
    <sheet name="ссылка Гранд" sheetId="4" r:id="rId3"/>
    <sheet name="Сводный сметный расчет - Сводны" sheetId="2" r:id="rId4"/>
    <sheet name="02-01-01 Общестроительные работ" sheetId="1" r:id="rId5"/>
  </sheets>
  <definedNames>
    <definedName name="_xlnm.Print_Titles" localSheetId="4">'02-01-01 Общестроительные работ'!$39:$39</definedName>
    <definedName name="_xlnm.Print_Titles" localSheetId="0">ДВ!$12:$12</definedName>
    <definedName name="_xlnm.Print_Titles" localSheetId="3">'Сводный сметный расчет - Сводны'!$23:$23</definedName>
    <definedName name="_xlnm.Print_Titles" localSheetId="1">ТЗ!#REF!</definedName>
  </definedNames>
  <calcPr calcId="191029"/>
</workbook>
</file>

<file path=xl/calcChain.xml><?xml version="1.0" encoding="utf-8"?>
<calcChain xmlns="http://schemas.openxmlformats.org/spreadsheetml/2006/main">
  <c r="H25" i="2" l="1"/>
  <c r="H26" i="2" s="1"/>
  <c r="H27" i="2" s="1"/>
  <c r="H29" i="2" s="1"/>
  <c r="D26" i="2"/>
  <c r="G26" i="2"/>
  <c r="D27" i="2"/>
  <c r="D29" i="2" s="1"/>
  <c r="G27" i="2"/>
  <c r="G29" i="2" s="1"/>
  <c r="G31" i="2" l="1"/>
  <c r="G32" i="2" s="1"/>
  <c r="G33" i="2" s="1"/>
  <c r="D31" i="2"/>
  <c r="N195" i="1"/>
  <c r="H31" i="2" l="1"/>
  <c r="D32" i="2"/>
  <c r="N196" i="1"/>
  <c r="N197" i="1" s="1"/>
  <c r="H32" i="2" l="1"/>
  <c r="H33" i="2" s="1"/>
  <c r="D33" i="2"/>
</calcChain>
</file>

<file path=xl/sharedStrings.xml><?xml version="1.0" encoding="utf-8"?>
<sst xmlns="http://schemas.openxmlformats.org/spreadsheetml/2006/main" count="688" uniqueCount="264">
  <si>
    <t>Приложение № 2</t>
  </si>
  <si>
    <t>Утверждено приказом № 421 от 4 августа 2020 г. Минстроя РФ</t>
  </si>
  <si>
    <t>СОГЛАСОВАНО:</t>
  </si>
  <si>
    <t>УТВЕРЖДАЮ:</t>
  </si>
  <si>
    <t/>
  </si>
  <si>
    <t>"____" ________________ 2024 года</t>
  </si>
  <si>
    <t xml:space="preserve">Наименование редакции сметных нормативов  </t>
  </si>
  <si>
    <t>«Территориальные единичные расценки на строительные и специальные строительные работы. ТЕР 81-02-2001. Республика Башкортостан. Изменения в территориальные единичные расценки на строительные и специальные строительные работы»</t>
  </si>
  <si>
    <t>Наименование программного продукта</t>
  </si>
  <si>
    <t>ГРАНД-Смета, версия 2023.3</t>
  </si>
  <si>
    <t>Разработка проектной документации для строительства стелы по объекту: военно-патриотический парк культуры и отдыха Республики Башкортостан "Патриот"</t>
  </si>
  <si>
    <t>(наименование стройки)</t>
  </si>
  <si>
    <t>Стела</t>
  </si>
  <si>
    <t>(наименование объекта капитального строительства)</t>
  </si>
  <si>
    <t>ЛОКАЛЬНЫЙ СМЕТНЫЙ РАСЧЕТ (СМЕТА) № 02-01-01</t>
  </si>
  <si>
    <t>Общестроительные работы</t>
  </si>
  <si>
    <t xml:space="preserve"> (наименование конструктивного решения)</t>
  </si>
  <si>
    <t xml:space="preserve">Составлен </t>
  </si>
  <si>
    <t>базисно-индексным</t>
  </si>
  <si>
    <t>методом</t>
  </si>
  <si>
    <t>Основание</t>
  </si>
  <si>
    <t>(проектная и (или) иная техническая документация)</t>
  </si>
  <si>
    <t xml:space="preserve">Составлен(а) в текущем (базисном) уровне цен </t>
  </si>
  <si>
    <t>01.08.2022 (01.01.2000)</t>
  </si>
  <si>
    <t xml:space="preserve">Сметная стоимость </t>
  </si>
  <si>
    <t>(-188,4)</t>
  </si>
  <si>
    <t>тыс.руб.</t>
  </si>
  <si>
    <t>в том числе:</t>
  </si>
  <si>
    <t>строительных работ</t>
  </si>
  <si>
    <t>(9,56)</t>
  </si>
  <si>
    <t>Средства на оплату труда рабочих</t>
  </si>
  <si>
    <t>(0,45)</t>
  </si>
  <si>
    <t>монтажных работ</t>
  </si>
  <si>
    <t>(0)</t>
  </si>
  <si>
    <t>Нормативные затраты труда рабочих</t>
  </si>
  <si>
    <t>чел.час.</t>
  </si>
  <si>
    <t>оборудования</t>
  </si>
  <si>
    <t>Нормативные затраты труда машинистов</t>
  </si>
  <si>
    <t>прочих затрат</t>
  </si>
  <si>
    <t>(175,06)</t>
  </si>
  <si>
    <t xml:space="preserve">Расчетный измеритель конструктивного решения  </t>
  </si>
  <si>
    <t xml:space="preserve">  </t>
  </si>
  <si>
    <t>№ п/п</t>
  </si>
  <si>
    <t>Обоснование</t>
  </si>
  <si>
    <t>Наименование работ и затрат</t>
  </si>
  <si>
    <t>Единица измерения</t>
  </si>
  <si>
    <t>Количество</t>
  </si>
  <si>
    <t>Сметная стоимость в базисном уровне цен (в текущем уровне цен (гр. 8) для ресурсов, отсутствующих в СНБ), руб.</t>
  </si>
  <si>
    <t>Индексы</t>
  </si>
  <si>
    <t>Сметная стоимость в текущем уровне цен, руб.</t>
  </si>
  <si>
    <t>на единицу</t>
  </si>
  <si>
    <t>коэффициенты</t>
  </si>
  <si>
    <t>всего с учетом коэффициентов</t>
  </si>
  <si>
    <t>всего</t>
  </si>
  <si>
    <t>Раздел 1. Земляные работы</t>
  </si>
  <si>
    <t>1</t>
  </si>
  <si>
    <t>ТЕР01-01-001-14</t>
  </si>
  <si>
    <t>Разработка грунта в отвал экскаваторами «драглайн» одноковшовыми электрическими шагающими при работе на гидроэнергетическом строительстве с ковшом вместимостью: 6,3-6,5 м3, группа грунтов 2</t>
  </si>
  <si>
    <t>1000 м3 грунта</t>
  </si>
  <si>
    <t>Объем=10,8 / 1000</t>
  </si>
  <si>
    <t>ОТ</t>
  </si>
  <si>
    <t>2</t>
  </si>
  <si>
    <t>ЭМ</t>
  </si>
  <si>
    <t>3</t>
  </si>
  <si>
    <t>в т.ч. ОТм</t>
  </si>
  <si>
    <t>ЗТ</t>
  </si>
  <si>
    <t>чел.-ч</t>
  </si>
  <si>
    <t>ЗТм</t>
  </si>
  <si>
    <t>Итого по расценке</t>
  </si>
  <si>
    <t>ФОТ</t>
  </si>
  <si>
    <t>Приказ № 812/пр от 21.12.2020 Прил. п.1.1</t>
  </si>
  <si>
    <t>НР Земляные работы, выполняемые механизированным способом</t>
  </si>
  <si>
    <t>%</t>
  </si>
  <si>
    <t>Приказ № 774/пр от 11.12.2020 Прил. п.1.1</t>
  </si>
  <si>
    <t>СП Земляные работы, выполняемые механизированным способом</t>
  </si>
  <si>
    <t>Всего по позиции</t>
  </si>
  <si>
    <t>Итого по разделу 1 Земляные работы</t>
  </si>
  <si>
    <t>Раздел 2. Фундаменты</t>
  </si>
  <si>
    <t>ТЕР08-01-002-01</t>
  </si>
  <si>
    <t>Устройство основания под фундаменты: песчаного</t>
  </si>
  <si>
    <t>1 м3 основания</t>
  </si>
  <si>
    <t>4</t>
  </si>
  <si>
    <t>М</t>
  </si>
  <si>
    <t>Приказ № 812/пр от 21.12.2020 Прил. п.8</t>
  </si>
  <si>
    <t>НР Конструкции из кирпича и блоков</t>
  </si>
  <si>
    <t>Приказ № 774/пр от 11.12.2020 Прил. п.8</t>
  </si>
  <si>
    <t>СП Конструкции из кирпича и блоков</t>
  </si>
  <si>
    <t>ТЕР06-01-001-01</t>
  </si>
  <si>
    <t>Устройство бетонной подготовки</t>
  </si>
  <si>
    <t>100 м3 бетона, бутобетона и железобетона в деле</t>
  </si>
  <si>
    <t>Объем=1,1 / 100</t>
  </si>
  <si>
    <t>Приказ № 812/пр от 21.12.2020 Прил. п.6</t>
  </si>
  <si>
    <t>НР Бетонные и железобетонные монолитные конструкции и работы в строительстве</t>
  </si>
  <si>
    <t>Приказ № 774/пр от 11.12.2020 Прил. п.6</t>
  </si>
  <si>
    <t>СП Бетонные и железобетонные монолитные конструкции и работы в строительстве</t>
  </si>
  <si>
    <t>ТССЦ-401-0003</t>
  </si>
  <si>
    <t>Бетон тяжелый, класс: В7,5 (М100)</t>
  </si>
  <si>
    <t>м3</t>
  </si>
  <si>
    <t>(Бетонные и железобетонные монолитные конструкции и работы в строительстве)</t>
  </si>
  <si>
    <t>5</t>
  </si>
  <si>
    <t>ТЕР06-01-001-16</t>
  </si>
  <si>
    <t>Устройство фундаментных плит железобетонных: плоских</t>
  </si>
  <si>
    <t>Объем=5,1 / 100</t>
  </si>
  <si>
    <t>6</t>
  </si>
  <si>
    <t>ТССЦ-401-0006</t>
  </si>
  <si>
    <t>Бетон тяжелый, класс: В15 (М200)</t>
  </si>
  <si>
    <t>7</t>
  </si>
  <si>
    <t>ТССЦ-204-0020</t>
  </si>
  <si>
    <t>Горячекатаная арматурная сталь периодического профиля класса: А-III, диаметром 8 мм</t>
  </si>
  <si>
    <t>т</t>
  </si>
  <si>
    <t>Объем=21,41/1000</t>
  </si>
  <si>
    <t>8</t>
  </si>
  <si>
    <t>ТССЦ-204-0035</t>
  </si>
  <si>
    <t>Надбавки к ценам заготовок за сборку и сварку каркасов и сеток: плоских, диаметром 8 мм</t>
  </si>
  <si>
    <t>9</t>
  </si>
  <si>
    <t>ТССЦ-204-0021</t>
  </si>
  <si>
    <t>Горячекатаная арматурная сталь периодического профиля класса: А-III, диаметром 10 мм</t>
  </si>
  <si>
    <t>Объем=133,21/1000</t>
  </si>
  <si>
    <t>10</t>
  </si>
  <si>
    <t>ТССЦ-204-0036</t>
  </si>
  <si>
    <t>Надбавки к ценам заготовок за сборку и сварку каркасов и сеток: плоских, диаметром 10 мм</t>
  </si>
  <si>
    <t>11</t>
  </si>
  <si>
    <t>ТЕР06-01-015-09</t>
  </si>
  <si>
    <t>Установка закладных деталей весом: более 20 кг /* Уголок 50х5</t>
  </si>
  <si>
    <t>1 т</t>
  </si>
  <si>
    <t>Объем=51,65/1000</t>
  </si>
  <si>
    <t>12</t>
  </si>
  <si>
    <t>ТЕР08-01-003-07</t>
  </si>
  <si>
    <t>Гидроизоляция боковая обмазочная битумная в 2 слоя по выровненной поверхности бутовой кладки, кирпичу, бетону</t>
  </si>
  <si>
    <t>100 м2 изолируемой поверхности</t>
  </si>
  <si>
    <t>Объем=((5,78+1,5)*2*0,3) / 100</t>
  </si>
  <si>
    <t>13</t>
  </si>
  <si>
    <t>ТЕР09-05-003-01</t>
  </si>
  <si>
    <t>Постановка болтов: строительных с гайками и шайбами</t>
  </si>
  <si>
    <t>100 шт. болтов</t>
  </si>
  <si>
    <t>Объем=24 / 100</t>
  </si>
  <si>
    <t>Приказ № 812/пр от 21.12.2020 Прил. п.9</t>
  </si>
  <si>
    <t>НР Строительные металлические конструкции</t>
  </si>
  <si>
    <t>Приказ № 774/пр от 11.12.2020 Прил. п.9</t>
  </si>
  <si>
    <t>СП Строительные металлические конструкции</t>
  </si>
  <si>
    <t>14</t>
  </si>
  <si>
    <t>ТССЦ-101-0093</t>
  </si>
  <si>
    <t>Болты с шестигранной головкой диаметром резьбы: 20 (22) мм</t>
  </si>
  <si>
    <t>(Строительные металлические конструкции)</t>
  </si>
  <si>
    <t>Объем=24*2,09/1000</t>
  </si>
  <si>
    <t>15</t>
  </si>
  <si>
    <t>ТССЦ-101-0125</t>
  </si>
  <si>
    <t>Гайки шестигранные диаметр резьбы: 20-22 мм</t>
  </si>
  <si>
    <t>Объем=48*0,0626/1000</t>
  </si>
  <si>
    <t>16</t>
  </si>
  <si>
    <t>ТССЦ-101-2047</t>
  </si>
  <si>
    <t>Шайбы оцинкованные, диаметр: 20 мм</t>
  </si>
  <si>
    <t>кг</t>
  </si>
  <si>
    <t>Итого по разделу 2 Фундаменты</t>
  </si>
  <si>
    <t>Раздел 3. «Архитектурно-художественное изделие</t>
  </si>
  <si>
    <t>17</t>
  </si>
  <si>
    <t>ТЦ_102_02_0258950173_15.05.2022_02</t>
  </si>
  <si>
    <t>«Архитектурно-художественное изделие Стела</t>
  </si>
  <si>
    <t>ед.</t>
  </si>
  <si>
    <t>(Отдельные виды затрат, относимые на стоимость прочих работ)</t>
  </si>
  <si>
    <t>Цена=1688946/1,2</t>
  </si>
  <si>
    <t>Итого по разделу 3 «Архитектурно-художественное изделие</t>
  </si>
  <si>
    <t>Итоги по смете:</t>
  </si>
  <si>
    <t xml:space="preserve">     Итого прямые затраты (справочно)</t>
  </si>
  <si>
    <t xml:space="preserve">          в том числе:</t>
  </si>
  <si>
    <t xml:space="preserve">               Оплата труда рабочих</t>
  </si>
  <si>
    <t xml:space="preserve">               Эксплуатация машин</t>
  </si>
  <si>
    <t xml:space="preserve">                    в том числе оплата труда машинистов (Отм)</t>
  </si>
  <si>
    <t xml:space="preserve">               Материалы</t>
  </si>
  <si>
    <t xml:space="preserve">     Строительные работы</t>
  </si>
  <si>
    <t xml:space="preserve">               оплата труда</t>
  </si>
  <si>
    <t>(02), ТЕР, 1 кв 2024 (СМР), Письмо Минстроя России от 05.03.2024 №12389 -АЛ/09, прил.1</t>
  </si>
  <si>
    <t xml:space="preserve">               эксплуатация машин и механизмов</t>
  </si>
  <si>
    <t xml:space="preserve">                    в том числе оплата труда машинистов (ОТм)</t>
  </si>
  <si>
    <t xml:space="preserve">               материалы</t>
  </si>
  <si>
    <t xml:space="preserve">               накладные расходы</t>
  </si>
  <si>
    <t xml:space="preserve">               сметная прибыль</t>
  </si>
  <si>
    <t xml:space="preserve">     Прочие затраты</t>
  </si>
  <si>
    <t xml:space="preserve">          Отдельные виды работ и затрат, относимые на стоимость прочих работ</t>
  </si>
  <si>
    <t xml:space="preserve">               в том числе:</t>
  </si>
  <si>
    <t xml:space="preserve">                    материалы</t>
  </si>
  <si>
    <t xml:space="preserve">     Итого</t>
  </si>
  <si>
    <t xml:space="preserve">     Итого ФОТ (справочно)</t>
  </si>
  <si>
    <t xml:space="preserve">     Итого накладные расходы (справочно)</t>
  </si>
  <si>
    <t xml:space="preserve">     Итого сметная прибыль (справочно)</t>
  </si>
  <si>
    <t xml:space="preserve">     уступка</t>
  </si>
  <si>
    <t xml:space="preserve">     Итого с учетом доп. работ и затрат</t>
  </si>
  <si>
    <t xml:space="preserve">     НДС 20%</t>
  </si>
  <si>
    <t xml:space="preserve">  ВСЕГО по смете</t>
  </si>
  <si>
    <t>Составил:</t>
  </si>
  <si>
    <t>(Сурнина Н.Б.)</t>
  </si>
  <si>
    <t>[должность, подпись (инициалы, фамилия)]</t>
  </si>
  <si>
    <t>Проверил:</t>
  </si>
  <si>
    <t>(Суворова Т.Н.)</t>
  </si>
  <si>
    <t xml:space="preserve">     Итого с учетом уступки </t>
  </si>
  <si>
    <t>Заказчик</t>
  </si>
  <si>
    <t>[подпись (инициалы, фамилия)]</t>
  </si>
  <si>
    <t xml:space="preserve">Начальник </t>
  </si>
  <si>
    <t>Главный инженер проекта</t>
  </si>
  <si>
    <t xml:space="preserve">Руководитель проектной организации </t>
  </si>
  <si>
    <t>Итого по сводному расчету</t>
  </si>
  <si>
    <t>Итого "Налоги и обязательные платежи"</t>
  </si>
  <si>
    <t>НДС - 20%</t>
  </si>
  <si>
    <t>№ 303-ФЗ от 3.08.2018</t>
  </si>
  <si>
    <t>Налоги и обязательные платежи</t>
  </si>
  <si>
    <t xml:space="preserve">С учетом уступки </t>
  </si>
  <si>
    <t xml:space="preserve">Уступка </t>
  </si>
  <si>
    <t>Итого по Главам 1-9</t>
  </si>
  <si>
    <t>Итого по Главе 6. "Наружные сети и сооружения водоснабжения, водоотведения, теплоснабжения и газоснабжения"</t>
  </si>
  <si>
    <t xml:space="preserve">Наружные сети </t>
  </si>
  <si>
    <t>02-01-01</t>
  </si>
  <si>
    <t>Глава 6. Наружные сети и сооружения водоснабжения, водоотведения, теплоснабжения и газоснабжения</t>
  </si>
  <si>
    <t>строитель-
ных работ</t>
  </si>
  <si>
    <t>Общая сметная стоимость, тыс. руб.</t>
  </si>
  <si>
    <t>Сметная стоимость, тыс. руб.</t>
  </si>
  <si>
    <t>Наименование глав, объектов, работ и затрат</t>
  </si>
  <si>
    <t>Номера сметных расчетов и смет</t>
  </si>
  <si>
    <t xml:space="preserve">Составлен(а) в базисном (текущем) уровне цен  </t>
  </si>
  <si>
    <t>СВОДНЫЙ СМЕТНЫЙ РАСЧЕТ СТОИМОСТИ СТРОИТЕЛЬСТВА № ССРСС-</t>
  </si>
  <si>
    <t>(ссылка на документ об утверждении)</t>
  </si>
  <si>
    <t>В том числе возвратных сумм  тыс. руб.</t>
  </si>
  <si>
    <t>Сводный сметный расчет в сумме   1 400,00 тыс. руб.</t>
  </si>
  <si>
    <t>"Утвержден" "___"______________________2023г</t>
  </si>
  <si>
    <t>(наименование организации)</t>
  </si>
  <si>
    <t>по объекту: Военно-патриотический парк культуры и отдыха
Республики Башкортостан "Патриот"</t>
  </si>
  <si>
    <t>Форма № 1</t>
  </si>
  <si>
    <t>шт. болтов</t>
  </si>
  <si>
    <t>м2 изолируемой поверхности</t>
  </si>
  <si>
    <t>м3 бетона, бутобетона и железобетона в деле</t>
  </si>
  <si>
    <t>м3 грунта</t>
  </si>
  <si>
    <t>Примечание</t>
  </si>
  <si>
    <t>Кол.</t>
  </si>
  <si>
    <t>Ед. изм.</t>
  </si>
  <si>
    <t>Наименование</t>
  </si>
  <si>
    <t>ВЕДОМОСТЬ ОБЪЕМОВ РАБОТ  № 02-01-01</t>
  </si>
  <si>
    <t>"____" ________________ 2024</t>
  </si>
  <si>
    <t>______________________</t>
  </si>
  <si>
    <t>УТВЕРЖДАЮ</t>
  </si>
  <si>
    <t xml:space="preserve">
</t>
  </si>
  <si>
    <t xml:space="preserve"> "УТВЕРЖДАЮ"
Генеральный директор
АНО ДО «Парк «Патриот» им. 
Героя РФ Серафимова М.В.» 
  _______________А.А. Старшинин
«___»___________________2024г.
М.П.</t>
  </si>
  <si>
    <t>Содержание</t>
  </si>
  <si>
    <t>Предмет договора</t>
  </si>
  <si>
    <t>Общие требования к работам</t>
  </si>
  <si>
    <t>1. Подрядчик обязан выполнить работу своими материалами, силами, инструментами и механизмами в соответствии с действующими нормами, правилами, инструкциями и государственными стандартами, действующими на территории РФ, а также настоящим техническим заданием.
2. Работы выполнить в полном объёме и сдать в установленные сроки на основании документа о приёмке.
3. Выполняемые работы должны проводиться в соответствии с Локальным сметным расчетом.
4. По завершению работ, мусор, образовавшийся в результате выполнения работ, оставшиеся материалы, оборудование и инструменты подрядной организации вывезти с территории объекта, где производились работы.</t>
  </si>
  <si>
    <t>Основные требования к работам</t>
  </si>
  <si>
    <t>м2</t>
  </si>
  <si>
    <t>шт</t>
  </si>
  <si>
    <t>Требования к применяемым материалам</t>
  </si>
  <si>
    <t>1. Предусмотреть применение в конструкциях высококачественных, экологически чистых материалов и изделий, отделочные материалы должны иметь санитарные и пожарные сертификаты, повышенную износоустойчивость.
2. Соответствовать санитарно-эпидемиологическим и пожарным требованиям.</t>
  </si>
  <si>
    <t xml:space="preserve">Требования безопасности </t>
  </si>
  <si>
    <t>Обеспечить при выполнении работ соблюдение норм и правил техники безопасности и охраны труда.</t>
  </si>
  <si>
    <t>Требования к качеству, техническим характеристикам услуг, требования к их безопасности, требования к результатам услуг</t>
  </si>
  <si>
    <t>Работы выполняются с учетом: 
1. Постановления Правительства Российской Федерации от 23 февраля 1994 г. № 140 «О рекультивации земель, снятии, сохранении и рациональном использовании плодородного слоя почвы».
2. ГОСТ 51872-2002, СП 126.13330.2012, СП 47.13330.2012.
3. СНиП 12-01-2004 «Организация строительства» и СНиП 3.02.01-87 «СНиП 12-03-2001 г., ч. 1; 12-04-2002 г., ч. 2 «Безопасность труда в строительстве». Земляные сооружения, основания и фундаменты».
4. СП 42.13330.2016 «Градостроительство. Планировка и застройка городских и сельских поселений».
5. СП 118.13330.2012* Общественные здания и сооружения.
6. СП 59.13330.2020 Свод пробил Доступность зданий и сооружений для маломобильных групп населения.</t>
  </si>
  <si>
    <t xml:space="preserve">Составил:                                                                 
</t>
  </si>
  <si>
    <t>_______________Ю.А. Мошин</t>
  </si>
  <si>
    <t xml:space="preserve">                                                                               «___»_________________2024г.</t>
  </si>
  <si>
    <t>Техническое задание 
Строительство стелы в пионерском лагере "Орленок" Стерлибашевского района РБ</t>
  </si>
  <si>
    <t>Строительство стелы в пионерском лагере "Орленок" Стерлибашевского района РБ</t>
  </si>
  <si>
    <t xml:space="preserve">Наименование, адрес, местоположение объектов работ:                                              Юридический адрес: </t>
  </si>
  <si>
    <t>деревня Лесной кардон, ул. Макашева 35. Стерлибашевский район  РБ пионерский лагерь "Орленок".
Республика Башкортостан, г. Уфа, ул. Заки Валиди, д.2, помещ. 65-67 на цок.2 этаже литер А.</t>
  </si>
  <si>
    <t>пионерский лагерь "Орленок" Стерлибашевского района РБ</t>
  </si>
  <si>
    <t xml:space="preserve">Составил:  ____________________________ </t>
  </si>
  <si>
    <t>Проверил:  ____________________________</t>
  </si>
  <si>
    <t xml:space="preserve">срок исполнения 30.05.24г.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</si>
</sst>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00"/>
    <numFmt numFmtId="165" formatCode="0.000000"/>
    <numFmt numFmtId="166" formatCode="0.0"/>
    <numFmt numFmtId="167" formatCode="0.000"/>
    <numFmt numFmtId="168" formatCode="0.00000"/>
    <numFmt numFmtId="169" formatCode="0.0000000"/>
    <numFmt numFmtId="170" formatCode="#,##0.00000"/>
    <numFmt numFmtId="171" formatCode="#,##0.0"/>
  </numFmts>
  <fonts count="17" x14ac:knownFonts="1">
    <font>
      <sz val="11"/>
      <color rgb="FF000000"/>
      <name val="Calibri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i/>
      <sz val="8"/>
      <name val="Arial"/>
      <family val="2"/>
      <charset val="204"/>
    </font>
    <font>
      <b/>
      <sz val="14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1"/>
      <color rgb="FF1F2326"/>
      <name val="Segoe UI"/>
      <family val="2"/>
      <charset val="204"/>
    </font>
    <font>
      <sz val="8"/>
      <color rgb="FFFF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i/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8">
    <xf numFmtId="0" fontId="0" fillId="0" borderId="0" xfId="0"/>
    <xf numFmtId="49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49" fontId="2" fillId="0" borderId="0" xfId="0" applyNumberFormat="1" applyFont="1" applyFill="1" applyBorder="1" applyAlignment="1" applyProtection="1">
      <alignment horizontal="right"/>
    </xf>
    <xf numFmtId="49" fontId="2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alignment vertical="top"/>
    </xf>
    <xf numFmtId="49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left" vertical="top" wrapText="1"/>
    </xf>
    <xf numFmtId="49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49" fontId="1" fillId="0" borderId="1" xfId="0" applyNumberFormat="1" applyFont="1" applyFill="1" applyBorder="1" applyAlignment="1" applyProtection="1">
      <alignment horizontal="right"/>
    </xf>
    <xf numFmtId="49" fontId="2" fillId="0" borderId="0" xfId="0" applyNumberFormat="1" applyFont="1" applyFill="1" applyBorder="1" applyAlignment="1" applyProtection="1">
      <alignment vertical="top"/>
    </xf>
    <xf numFmtId="49" fontId="1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wrapText="1"/>
    </xf>
    <xf numFmtId="49" fontId="2" fillId="0" borderId="2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left"/>
    </xf>
    <xf numFmtId="49" fontId="5" fillId="0" borderId="0" xfId="0" applyNumberFormat="1" applyFont="1" applyFill="1" applyBorder="1" applyAlignment="1" applyProtection="1">
      <alignment horizontal="center" vertical="top"/>
    </xf>
    <xf numFmtId="49" fontId="6" fillId="0" borderId="0" xfId="0" applyNumberFormat="1" applyFont="1" applyFill="1" applyBorder="1" applyAlignment="1" applyProtection="1">
      <alignment horizontal="center"/>
    </xf>
    <xf numFmtId="49" fontId="1" fillId="0" borderId="1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wrapText="1"/>
    </xf>
    <xf numFmtId="49" fontId="5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>
      <alignment horizontal="right" vertical="top"/>
    </xf>
    <xf numFmtId="49" fontId="5" fillId="0" borderId="0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4" fontId="2" fillId="0" borderId="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/>
    <xf numFmtId="2" fontId="2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49" fontId="2" fillId="0" borderId="1" xfId="0" applyNumberFormat="1" applyFont="1" applyFill="1" applyBorder="1" applyAlignment="1" applyProtection="1">
      <alignment horizontal="right"/>
    </xf>
    <xf numFmtId="49" fontId="1" fillId="0" borderId="2" xfId="0" applyNumberFormat="1" applyFont="1" applyFill="1" applyBorder="1" applyAlignment="1" applyProtection="1">
      <alignment horizontal="right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wrapText="1"/>
    </xf>
    <xf numFmtId="49" fontId="3" fillId="0" borderId="7" xfId="0" applyNumberFormat="1" applyFont="1" applyFill="1" applyBorder="1" applyAlignment="1" applyProtection="1">
      <alignment horizontal="center" vertical="top" wrapText="1"/>
    </xf>
    <xf numFmtId="49" fontId="3" fillId="0" borderId="3" xfId="0" applyNumberFormat="1" applyFont="1" applyFill="1" applyBorder="1" applyAlignment="1" applyProtection="1">
      <alignment horizontal="left" vertical="top" wrapText="1"/>
    </xf>
    <xf numFmtId="49" fontId="3" fillId="0" borderId="3" xfId="0" applyNumberFormat="1" applyFont="1" applyFill="1" applyBorder="1" applyAlignment="1" applyProtection="1">
      <alignment horizontal="center" vertical="top" wrapText="1"/>
    </xf>
    <xf numFmtId="0" fontId="3" fillId="0" borderId="3" xfId="0" applyNumberFormat="1" applyFont="1" applyFill="1" applyBorder="1" applyAlignment="1" applyProtection="1">
      <alignment horizontal="center" vertical="top" wrapText="1"/>
    </xf>
    <xf numFmtId="1" fontId="3" fillId="0" borderId="3" xfId="0" applyNumberFormat="1" applyFont="1" applyFill="1" applyBorder="1" applyAlignment="1" applyProtection="1">
      <alignment horizontal="center" vertical="top" wrapText="1"/>
    </xf>
    <xf numFmtId="164" fontId="3" fillId="0" borderId="3" xfId="0" applyNumberFormat="1" applyFont="1" applyFill="1" applyBorder="1" applyAlignment="1" applyProtection="1">
      <alignment horizontal="center" vertical="top" wrapText="1"/>
    </xf>
    <xf numFmtId="0" fontId="3" fillId="0" borderId="3" xfId="0" applyNumberFormat="1" applyFont="1" applyFill="1" applyBorder="1" applyAlignment="1" applyProtection="1">
      <alignment horizontal="right" vertical="top" wrapText="1"/>
    </xf>
    <xf numFmtId="0" fontId="3" fillId="0" borderId="8" xfId="0" applyNumberFormat="1" applyFont="1" applyFill="1" applyBorder="1" applyAlignment="1" applyProtection="1">
      <alignment horizontal="right" vertical="top" wrapText="1"/>
    </xf>
    <xf numFmtId="0" fontId="3" fillId="0" borderId="0" xfId="0" applyNumberFormat="1" applyFont="1" applyFill="1" applyBorder="1" applyAlignment="1" applyProtection="1">
      <alignment wrapText="1"/>
    </xf>
    <xf numFmtId="49" fontId="1" fillId="0" borderId="9" xfId="0" applyNumberFormat="1" applyFont="1" applyFill="1" applyBorder="1" applyAlignment="1" applyProtection="1">
      <alignment horizontal="center" vertical="top" wrapText="1"/>
    </xf>
    <xf numFmtId="0" fontId="1" fillId="0" borderId="9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>
      <alignment horizontal="right" vertical="top" wrapText="1"/>
    </xf>
    <xf numFmtId="49" fontId="1" fillId="0" borderId="0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2" fontId="1" fillId="0" borderId="0" xfId="0" applyNumberFormat="1" applyFont="1" applyFill="1" applyBorder="1" applyAlignment="1" applyProtection="1">
      <alignment horizontal="right" vertical="top" wrapText="1"/>
    </xf>
    <xf numFmtId="2" fontId="1" fillId="0" borderId="0" xfId="0" applyNumberFormat="1" applyFont="1" applyFill="1" applyBorder="1" applyAlignment="1" applyProtection="1">
      <alignment horizontal="center" vertical="top" wrapText="1"/>
    </xf>
    <xf numFmtId="2" fontId="1" fillId="0" borderId="10" xfId="0" applyNumberFormat="1" applyFont="1" applyFill="1" applyBorder="1" applyAlignment="1" applyProtection="1">
      <alignment horizontal="right" vertical="top" wrapText="1"/>
    </xf>
    <xf numFmtId="4" fontId="1" fillId="0" borderId="0" xfId="0" applyNumberFormat="1" applyFont="1" applyFill="1" applyBorder="1" applyAlignment="1" applyProtection="1">
      <alignment horizontal="right" vertical="top" wrapText="1"/>
    </xf>
    <xf numFmtId="0" fontId="1" fillId="0" borderId="10" xfId="0" applyNumberFormat="1" applyFont="1" applyFill="1" applyBorder="1" applyAlignment="1" applyProtection="1">
      <alignment horizontal="right" vertical="top" wrapText="1"/>
    </xf>
    <xf numFmtId="49" fontId="1" fillId="0" borderId="9" xfId="0" applyNumberFormat="1" applyFont="1" applyFill="1" applyBorder="1" applyAlignment="1" applyProtection="1">
      <alignment horizontal="right" vertical="top" wrapText="1"/>
    </xf>
    <xf numFmtId="165" fontId="1" fillId="0" borderId="0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horizontal="right" vertical="top" wrapText="1"/>
    </xf>
    <xf numFmtId="49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right" vertical="top" wrapText="1"/>
    </xf>
    <xf numFmtId="2" fontId="1" fillId="0" borderId="3" xfId="0" applyNumberFormat="1" applyFont="1" applyFill="1" applyBorder="1" applyAlignment="1" applyProtection="1">
      <alignment horizontal="right" vertical="top" wrapText="1"/>
    </xf>
    <xf numFmtId="0" fontId="1" fillId="0" borderId="8" xfId="0" applyNumberFormat="1" applyFont="1" applyFill="1" applyBorder="1" applyAlignment="1" applyProtection="1">
      <alignment horizontal="right" vertical="top" wrapText="1"/>
    </xf>
    <xf numFmtId="1" fontId="1" fillId="0" borderId="0" xfId="0" applyNumberFormat="1" applyFont="1" applyFill="1" applyBorder="1" applyAlignment="1" applyProtection="1">
      <alignment horizontal="center" vertical="top" wrapText="1"/>
    </xf>
    <xf numFmtId="49" fontId="3" fillId="0" borderId="9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>
      <alignment horizontal="left" vertical="top" wrapText="1"/>
    </xf>
    <xf numFmtId="2" fontId="3" fillId="0" borderId="3" xfId="0" applyNumberFormat="1" applyFont="1" applyFill="1" applyBorder="1" applyAlignment="1" applyProtection="1">
      <alignment horizontal="right" vertical="top" wrapText="1"/>
    </xf>
    <xf numFmtId="49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right" vertical="top" wrapText="1"/>
    </xf>
    <xf numFmtId="49" fontId="1" fillId="0" borderId="7" xfId="0" applyNumberFormat="1" applyFont="1" applyFill="1" applyBorder="1" applyAlignment="1" applyProtection="1"/>
    <xf numFmtId="49" fontId="3" fillId="0" borderId="3" xfId="0" applyNumberFormat="1" applyFont="1" applyFill="1" applyBorder="1" applyAlignment="1" applyProtection="1">
      <alignment horizontal="right" vertical="top" wrapText="1"/>
    </xf>
    <xf numFmtId="2" fontId="3" fillId="0" borderId="3" xfId="0" applyNumberFormat="1" applyFont="1" applyFill="1" applyBorder="1" applyAlignment="1" applyProtection="1">
      <alignment horizontal="right" vertical="top"/>
    </xf>
    <xf numFmtId="0" fontId="3" fillId="0" borderId="3" xfId="0" applyNumberFormat="1" applyFont="1" applyFill="1" applyBorder="1" applyAlignment="1" applyProtection="1">
      <alignment horizontal="center" vertical="top"/>
    </xf>
    <xf numFmtId="2" fontId="3" fillId="0" borderId="8" xfId="0" applyNumberFormat="1" applyFont="1" applyFill="1" applyBorder="1" applyAlignment="1" applyProtection="1">
      <alignment horizontal="right" vertical="top"/>
    </xf>
    <xf numFmtId="166" fontId="3" fillId="0" borderId="3" xfId="0" applyNumberFormat="1" applyFont="1" applyFill="1" applyBorder="1" applyAlignment="1" applyProtection="1">
      <alignment horizontal="center" vertical="top" wrapText="1"/>
    </xf>
    <xf numFmtId="4" fontId="1" fillId="0" borderId="10" xfId="0" applyNumberFormat="1" applyFont="1" applyFill="1" applyBorder="1" applyAlignment="1" applyProtection="1">
      <alignment horizontal="right" vertical="top" wrapText="1"/>
    </xf>
    <xf numFmtId="166" fontId="1" fillId="0" borderId="0" xfId="0" applyNumberFormat="1" applyFont="1" applyFill="1" applyBorder="1" applyAlignment="1" applyProtection="1">
      <alignment horizontal="center" vertical="top" wrapText="1"/>
    </xf>
    <xf numFmtId="167" fontId="1" fillId="0" borderId="0" xfId="0" applyNumberFormat="1" applyFont="1" applyFill="1" applyBorder="1" applyAlignment="1" applyProtection="1">
      <alignment horizontal="center" vertical="top" wrapText="1"/>
    </xf>
    <xf numFmtId="4" fontId="3" fillId="0" borderId="3" xfId="0" applyNumberFormat="1" applyFont="1" applyFill="1" applyBorder="1" applyAlignment="1" applyProtection="1">
      <alignment horizontal="right" vertical="top" wrapText="1"/>
    </xf>
    <xf numFmtId="167" fontId="3" fillId="0" borderId="3" xfId="0" applyNumberFormat="1" applyFont="1" applyFill="1" applyBorder="1" applyAlignment="1" applyProtection="1">
      <alignment horizontal="center" vertical="top" wrapText="1"/>
    </xf>
    <xf numFmtId="168" fontId="1" fillId="0" borderId="0" xfId="0" applyNumberFormat="1" applyFont="1" applyFill="1" applyBorder="1" applyAlignment="1" applyProtection="1">
      <alignment horizontal="center" vertical="top" wrapText="1"/>
    </xf>
    <xf numFmtId="168" fontId="3" fillId="0" borderId="3" xfId="0" applyNumberFormat="1" applyFont="1" applyFill="1" applyBorder="1" applyAlignment="1" applyProtection="1">
      <alignment horizontal="center" vertical="top" wrapText="1"/>
    </xf>
    <xf numFmtId="169" fontId="1" fillId="0" borderId="0" xfId="0" applyNumberFormat="1" applyFont="1" applyFill="1" applyBorder="1" applyAlignment="1" applyProtection="1">
      <alignment horizontal="center" vertical="top" wrapText="1"/>
    </xf>
    <xf numFmtId="2" fontId="3" fillId="0" borderId="3" xfId="0" applyNumberFormat="1" applyFont="1" applyFill="1" applyBorder="1" applyAlignment="1" applyProtection="1">
      <alignment horizontal="center" vertical="top" wrapText="1"/>
    </xf>
    <xf numFmtId="169" fontId="3" fillId="0" borderId="3" xfId="0" applyNumberFormat="1" applyFont="1" applyFill="1" applyBorder="1" applyAlignment="1" applyProtection="1">
      <alignment horizontal="center" vertical="top" wrapText="1"/>
    </xf>
    <xf numFmtId="4" fontId="3" fillId="0" borderId="3" xfId="0" applyNumberFormat="1" applyFont="1" applyFill="1" applyBorder="1" applyAlignment="1" applyProtection="1">
      <alignment horizontal="right" vertical="top"/>
    </xf>
    <xf numFmtId="4" fontId="3" fillId="0" borderId="8" xfId="0" applyNumberFormat="1" applyFont="1" applyFill="1" applyBorder="1" applyAlignment="1" applyProtection="1">
      <alignment horizontal="right" vertical="top"/>
    </xf>
    <xf numFmtId="4" fontId="3" fillId="0" borderId="8" xfId="0" applyNumberFormat="1" applyFont="1" applyFill="1" applyBorder="1" applyAlignment="1" applyProtection="1">
      <alignment horizontal="right" vertical="top" wrapText="1"/>
    </xf>
    <xf numFmtId="49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3" fillId="0" borderId="3" xfId="0" applyNumberFormat="1" applyFont="1" applyFill="1" applyBorder="1" applyAlignment="1" applyProtection="1">
      <alignment horizontal="right" vertical="top"/>
    </xf>
    <xf numFmtId="0" fontId="3" fillId="0" borderId="8" xfId="0" applyNumberFormat="1" applyFont="1" applyFill="1" applyBorder="1" applyAlignment="1" applyProtection="1">
      <alignment horizontal="right" vertical="top"/>
    </xf>
    <xf numFmtId="49" fontId="1" fillId="0" borderId="9" xfId="0" applyNumberFormat="1" applyFont="1" applyFill="1" applyBorder="1" applyAlignment="1" applyProtection="1"/>
    <xf numFmtId="4" fontId="1" fillId="0" borderId="0" xfId="0" applyNumberFormat="1" applyFont="1" applyFill="1" applyBorder="1" applyAlignment="1" applyProtection="1">
      <alignment horizontal="right"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10" xfId="0" applyNumberFormat="1" applyFont="1" applyFill="1" applyBorder="1" applyAlignment="1" applyProtection="1">
      <alignment horizontal="right" vertical="top"/>
    </xf>
    <xf numFmtId="0" fontId="9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right" vertical="top"/>
    </xf>
    <xf numFmtId="0" fontId="1" fillId="0" borderId="10" xfId="0" applyNumberFormat="1" applyFont="1" applyFill="1" applyBorder="1" applyAlignment="1" applyProtection="1">
      <alignment horizontal="right" vertical="top"/>
    </xf>
    <xf numFmtId="2" fontId="1" fillId="0" borderId="0" xfId="0" applyNumberFormat="1" applyFont="1" applyFill="1" applyBorder="1" applyAlignment="1" applyProtection="1">
      <alignment horizontal="right" vertical="top"/>
    </xf>
    <xf numFmtId="2" fontId="1" fillId="0" borderId="0" xfId="0" applyNumberFormat="1" applyFont="1" applyFill="1" applyBorder="1" applyAlignment="1" applyProtection="1">
      <alignment horizontal="center" vertical="top"/>
    </xf>
    <xf numFmtId="49" fontId="3" fillId="0" borderId="0" xfId="0" applyNumberFormat="1" applyFont="1" applyFill="1" applyBorder="1" applyAlignment="1" applyProtection="1">
      <alignment horizontal="right" vertical="top" wrapText="1"/>
    </xf>
    <xf numFmtId="4" fontId="3" fillId="0" borderId="0" xfId="0" applyNumberFormat="1" applyFont="1" applyFill="1" applyBorder="1" applyAlignment="1" applyProtection="1">
      <alignment horizontal="right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4" fontId="3" fillId="0" borderId="10" xfId="0" applyNumberFormat="1" applyFont="1" applyFill="1" applyBorder="1" applyAlignment="1" applyProtection="1">
      <alignment horizontal="right" vertical="top"/>
    </xf>
    <xf numFmtId="2" fontId="3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right" vertical="top"/>
    </xf>
    <xf numFmtId="49" fontId="1" fillId="0" borderId="3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right"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top" wrapText="1"/>
    </xf>
    <xf numFmtId="49" fontId="6" fillId="0" borderId="0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left" vertical="top"/>
    </xf>
    <xf numFmtId="0" fontId="5" fillId="0" borderId="3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/>
    </xf>
    <xf numFmtId="0" fontId="5" fillId="0" borderId="3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left" vertical="top"/>
    </xf>
    <xf numFmtId="4" fontId="0" fillId="0" borderId="0" xfId="0" applyNumberFormat="1"/>
    <xf numFmtId="4" fontId="3" fillId="0" borderId="4" xfId="0" applyNumberFormat="1" applyFont="1" applyFill="1" applyBorder="1" applyAlignment="1" applyProtection="1">
      <alignment horizontal="right" vertical="top"/>
    </xf>
    <xf numFmtId="4" fontId="3" fillId="0" borderId="4" xfId="0" applyNumberFormat="1" applyFont="1" applyFill="1" applyBorder="1" applyAlignment="1" applyProtection="1">
      <alignment horizontal="right" vertical="top" wrapText="1"/>
    </xf>
    <xf numFmtId="49" fontId="3" fillId="0" borderId="4" xfId="0" applyNumberFormat="1" applyFont="1" applyFill="1" applyBorder="1" applyAlignment="1" applyProtection="1"/>
    <xf numFmtId="4" fontId="1" fillId="0" borderId="4" xfId="0" applyNumberFormat="1" applyFont="1" applyFill="1" applyBorder="1" applyAlignment="1" applyProtection="1">
      <alignment horizontal="right" vertical="top" wrapText="1"/>
    </xf>
    <xf numFmtId="0" fontId="1" fillId="0" borderId="4" xfId="0" applyNumberFormat="1" applyFont="1" applyFill="1" applyBorder="1" applyAlignment="1" applyProtection="1">
      <alignment horizontal="left" vertical="top" wrapText="1"/>
    </xf>
    <xf numFmtId="49" fontId="1" fillId="0" borderId="4" xfId="0" applyNumberFormat="1" applyFont="1" applyFill="1" applyBorder="1" applyAlignment="1" applyProtection="1">
      <alignment horizontal="left" vertical="top" wrapText="1"/>
    </xf>
    <xf numFmtId="49" fontId="1" fillId="0" borderId="4" xfId="0" applyNumberFormat="1" applyFont="1" applyFill="1" applyBorder="1" applyAlignment="1" applyProtection="1">
      <alignment horizontal="center" vertical="top" wrapText="1"/>
    </xf>
    <xf numFmtId="170" fontId="0" fillId="0" borderId="0" xfId="0" applyNumberFormat="1"/>
    <xf numFmtId="4" fontId="3" fillId="0" borderId="6" xfId="0" applyNumberFormat="1" applyFont="1" applyFill="1" applyBorder="1" applyAlignment="1" applyProtection="1">
      <alignment horizontal="right" vertical="top"/>
    </xf>
    <xf numFmtId="4" fontId="3" fillId="0" borderId="2" xfId="0" applyNumberFormat="1" applyFont="1" applyFill="1" applyBorder="1" applyAlignment="1" applyProtection="1">
      <alignment horizontal="right" vertical="top"/>
    </xf>
    <xf numFmtId="171" fontId="3" fillId="0" borderId="2" xfId="0" applyNumberFormat="1" applyFont="1" applyFill="1" applyBorder="1" applyAlignment="1" applyProtection="1">
      <alignment horizontal="right" vertical="top" wrapText="1"/>
    </xf>
    <xf numFmtId="4" fontId="3" fillId="0" borderId="2" xfId="0" applyNumberFormat="1" applyFont="1" applyFill="1" applyBorder="1" applyAlignment="1" applyProtection="1">
      <alignment horizontal="right" vertical="top" wrapText="1"/>
    </xf>
    <xf numFmtId="49" fontId="11" fillId="0" borderId="2" xfId="0" applyNumberFormat="1" applyFont="1" applyFill="1" applyBorder="1" applyAlignment="1" applyProtection="1">
      <alignment horizontal="right"/>
    </xf>
    <xf numFmtId="49" fontId="3" fillId="0" borderId="2" xfId="0" applyNumberFormat="1" applyFont="1" applyFill="1" applyBorder="1" applyAlignment="1" applyProtection="1">
      <alignment horizontal="right"/>
    </xf>
    <xf numFmtId="49" fontId="3" fillId="0" borderId="5" xfId="0" applyNumberFormat="1" applyFont="1" applyFill="1" applyBorder="1" applyAlignment="1" applyProtection="1">
      <alignment horizontal="right"/>
    </xf>
    <xf numFmtId="171" fontId="3" fillId="0" borderId="4" xfId="0" applyNumberFormat="1" applyFont="1" applyFill="1" applyBorder="1" applyAlignment="1" applyProtection="1">
      <alignment horizontal="right" vertical="top" wrapText="1"/>
    </xf>
    <xf numFmtId="0" fontId="3" fillId="0" borderId="4" xfId="0" applyNumberFormat="1" applyFont="1" applyFill="1" applyBorder="1" applyAlignment="1" applyProtection="1">
      <alignment horizontal="right" vertical="top"/>
    </xf>
    <xf numFmtId="0" fontId="1" fillId="0" borderId="4" xfId="0" applyNumberFormat="1" applyFont="1" applyFill="1" applyBorder="1" applyAlignment="1" applyProtection="1">
      <alignment horizontal="right" vertical="top" wrapText="1"/>
    </xf>
    <xf numFmtId="0" fontId="1" fillId="0" borderId="4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vertical="top"/>
    </xf>
    <xf numFmtId="49" fontId="5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right"/>
    </xf>
    <xf numFmtId="49" fontId="13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left" vertical="top"/>
    </xf>
    <xf numFmtId="0" fontId="1" fillId="0" borderId="4" xfId="0" applyNumberFormat="1" applyFont="1" applyFill="1" applyBorder="1" applyAlignment="1" applyProtection="1">
      <alignment vertical="top" wrapText="1"/>
    </xf>
    <xf numFmtId="1" fontId="1" fillId="0" borderId="2" xfId="0" applyNumberFormat="1" applyFont="1" applyFill="1" applyBorder="1" applyAlignment="1" applyProtection="1">
      <alignment horizontal="center" vertical="top" wrapText="1"/>
    </xf>
    <xf numFmtId="1" fontId="1" fillId="0" borderId="4" xfId="0" applyNumberFormat="1" applyFont="1" applyFill="1" applyBorder="1" applyAlignment="1" applyProtection="1">
      <alignment horizontal="center" vertical="top" wrapText="1"/>
    </xf>
    <xf numFmtId="2" fontId="1" fillId="0" borderId="2" xfId="0" applyNumberFormat="1" applyFont="1" applyFill="1" applyBorder="1" applyAlignment="1" applyProtection="1">
      <alignment horizontal="center" vertical="top" wrapText="1"/>
    </xf>
    <xf numFmtId="169" fontId="1" fillId="0" borderId="2" xfId="0" applyNumberFormat="1" applyFont="1" applyFill="1" applyBorder="1" applyAlignment="1" applyProtection="1">
      <alignment horizontal="center" vertical="top" wrapText="1"/>
    </xf>
    <xf numFmtId="168" fontId="1" fillId="0" borderId="2" xfId="0" applyNumberFormat="1" applyFont="1" applyFill="1" applyBorder="1" applyAlignment="1" applyProtection="1">
      <alignment horizontal="center" vertical="top" wrapText="1"/>
    </xf>
    <xf numFmtId="167" fontId="1" fillId="0" borderId="2" xfId="0" applyNumberFormat="1" applyFont="1" applyFill="1" applyBorder="1" applyAlignment="1" applyProtection="1">
      <alignment horizontal="center" vertical="top" wrapText="1"/>
    </xf>
    <xf numFmtId="164" fontId="1" fillId="0" borderId="2" xfId="0" applyNumberFormat="1" applyFont="1" applyFill="1" applyBorder="1" applyAlignment="1" applyProtection="1">
      <alignment horizontal="center" vertical="top" wrapText="1"/>
    </xf>
    <xf numFmtId="166" fontId="1" fillId="0" borderId="2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top" wrapText="1"/>
    </xf>
    <xf numFmtId="166" fontId="1" fillId="0" borderId="4" xfId="0" applyNumberFormat="1" applyFont="1" applyFill="1" applyBorder="1" applyAlignment="1" applyProtection="1">
      <alignment horizontal="center" vertical="top" wrapText="1"/>
    </xf>
    <xf numFmtId="0" fontId="0" fillId="0" borderId="4" xfId="0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4" xfId="0" applyNumberFormat="1" applyFont="1" applyFill="1" applyBorder="1" applyAlignment="1" applyProtection="1">
      <alignment horizontal="left" vertical="center" wrapText="1"/>
    </xf>
    <xf numFmtId="167" fontId="1" fillId="0" borderId="4" xfId="0" applyNumberFormat="1" applyFont="1" applyFill="1" applyBorder="1" applyAlignment="1" applyProtection="1">
      <alignment horizontal="center" vertical="top" wrapText="1"/>
    </xf>
    <xf numFmtId="164" fontId="1" fillId="0" borderId="4" xfId="0" applyNumberFormat="1" applyFont="1" applyFill="1" applyBorder="1" applyAlignment="1" applyProtection="1">
      <alignment horizontal="center" vertical="top" wrapText="1"/>
    </xf>
    <xf numFmtId="168" fontId="1" fillId="0" borderId="4" xfId="0" applyNumberFormat="1" applyFont="1" applyFill="1" applyBorder="1" applyAlignment="1" applyProtection="1">
      <alignment horizontal="center" vertical="top" wrapText="1"/>
    </xf>
    <xf numFmtId="169" fontId="1" fillId="0" borderId="4" xfId="0" applyNumberFormat="1" applyFont="1" applyFill="1" applyBorder="1" applyAlignment="1" applyProtection="1">
      <alignment horizontal="center" vertical="top" wrapText="1"/>
    </xf>
    <xf numFmtId="2" fontId="1" fillId="0" borderId="4" xfId="0" applyNumberFormat="1" applyFont="1" applyFill="1" applyBorder="1" applyAlignment="1" applyProtection="1">
      <alignment horizontal="center" vertical="top" wrapText="1"/>
    </xf>
    <xf numFmtId="0" fontId="1" fillId="0" borderId="3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horizontal="center" vertical="top"/>
    </xf>
    <xf numFmtId="0" fontId="8" fillId="0" borderId="11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8" fillId="0" borderId="15" xfId="0" applyNumberFormat="1" applyFont="1" applyFill="1" applyBorder="1" applyAlignment="1" applyProtection="1">
      <alignment horizontal="left" vertical="top" wrapText="1"/>
    </xf>
    <xf numFmtId="0" fontId="14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>
      <alignment horizontal="center" wrapText="1"/>
    </xf>
    <xf numFmtId="0" fontId="1" fillId="0" borderId="4" xfId="0" applyNumberFormat="1" applyFont="1" applyFill="1" applyBorder="1" applyAlignment="1" applyProtection="1">
      <alignment vertical="top" wrapText="1"/>
    </xf>
    <xf numFmtId="0" fontId="0" fillId="0" borderId="4" xfId="0" applyBorder="1" applyAlignment="1"/>
    <xf numFmtId="0" fontId="1" fillId="0" borderId="4" xfId="0" applyFont="1" applyBorder="1" applyAlignment="1"/>
    <xf numFmtId="0" fontId="2" fillId="0" borderId="4" xfId="0" applyFont="1" applyBorder="1" applyAlignment="1"/>
    <xf numFmtId="0" fontId="1" fillId="0" borderId="4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6" fillId="0" borderId="4" xfId="0" applyFont="1" applyBorder="1" applyAlignment="1">
      <alignment vertical="top" wrapText="1"/>
    </xf>
    <xf numFmtId="0" fontId="1" fillId="0" borderId="4" xfId="0" applyNumberFormat="1" applyFont="1" applyFill="1" applyBorder="1" applyAlignment="1" applyProtection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/>
    </xf>
    <xf numFmtId="0" fontId="3" fillId="0" borderId="5" xfId="0" applyNumberFormat="1" applyFont="1" applyFill="1" applyBorder="1" applyAlignment="1" applyProtection="1">
      <alignment horizontal="right" vertical="top" wrapText="1"/>
    </xf>
    <xf numFmtId="0" fontId="3" fillId="0" borderId="6" xfId="0" applyNumberFormat="1" applyFont="1" applyFill="1" applyBorder="1" applyAlignment="1" applyProtection="1">
      <alignment horizontal="right" vertical="top" wrapText="1"/>
    </xf>
    <xf numFmtId="0" fontId="4" fillId="0" borderId="5" xfId="0" applyNumberFormat="1" applyFont="1" applyFill="1" applyBorder="1" applyAlignment="1" applyProtection="1">
      <alignment horizontal="right" vertical="top" wrapText="1"/>
    </xf>
    <xf numFmtId="0" fontId="4" fillId="0" borderId="6" xfId="0" applyNumberFormat="1" applyFont="1" applyFill="1" applyBorder="1" applyAlignment="1" applyProtection="1">
      <alignment horizontal="right" vertical="top" wrapText="1"/>
    </xf>
    <xf numFmtId="0" fontId="5" fillId="0" borderId="3" xfId="0" applyNumberFormat="1" applyFont="1" applyFill="1" applyBorder="1" applyAlignment="1" applyProtection="1">
      <alignment horizontal="center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8" fillId="0" borderId="6" xfId="0" applyNumberFormat="1" applyFont="1" applyFill="1" applyBorder="1" applyAlignment="1" applyProtection="1">
      <alignment horizontal="left" vertical="center" wrapText="1"/>
    </xf>
    <xf numFmtId="49" fontId="3" fillId="0" borderId="5" xfId="0" applyNumberFormat="1" applyFont="1" applyFill="1" applyBorder="1" applyAlignment="1" applyProtection="1">
      <alignment horizontal="right"/>
    </xf>
    <xf numFmtId="49" fontId="3" fillId="0" borderId="2" xfId="0" applyNumberFormat="1" applyFont="1" applyFill="1" applyBorder="1" applyAlignment="1" applyProtection="1">
      <alignment horizontal="right"/>
    </xf>
    <xf numFmtId="49" fontId="1" fillId="0" borderId="13" xfId="0" applyNumberFormat="1" applyFont="1" applyFill="1" applyBorder="1" applyAlignment="1" applyProtection="1">
      <alignment horizontal="center" vertical="center" wrapText="1"/>
    </xf>
    <xf numFmtId="49" fontId="1" fillId="0" borderId="14" xfId="0" applyNumberFormat="1" applyFont="1" applyFill="1" applyBorder="1" applyAlignment="1" applyProtection="1">
      <alignment horizontal="center" vertical="center" wrapText="1"/>
    </xf>
    <xf numFmtId="49" fontId="1" fillId="0" borderId="12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5" fillId="0" borderId="3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/>
    </xf>
    <xf numFmtId="49" fontId="2" fillId="0" borderId="1" xfId="0" applyNumberFormat="1" applyFont="1" applyFill="1" applyBorder="1" applyAlignment="1" applyProtection="1">
      <alignment vertical="top" wrapText="1"/>
    </xf>
    <xf numFmtId="49" fontId="2" fillId="0" borderId="1" xfId="0" applyNumberFormat="1" applyFont="1" applyFill="1" applyBorder="1" applyAlignment="1" applyProtection="1">
      <alignment horizontal="right" vertical="top" wrapText="1"/>
    </xf>
    <xf numFmtId="49" fontId="3" fillId="0" borderId="0" xfId="0" applyNumberFormat="1" applyFont="1" applyFill="1" applyBorder="1" applyAlignment="1" applyProtection="1">
      <alignment horizontal="left" vertical="top" wrapText="1"/>
    </xf>
    <xf numFmtId="49" fontId="1" fillId="0" borderId="0" xfId="0" applyNumberFormat="1" applyFont="1" applyFill="1" applyBorder="1" applyAlignment="1" applyProtection="1">
      <alignment horizontal="left" vertical="top" wrapText="1"/>
    </xf>
    <xf numFmtId="49" fontId="1" fillId="0" borderId="10" xfId="0" applyNumberFormat="1" applyFont="1" applyFill="1" applyBorder="1" applyAlignment="1" applyProtection="1">
      <alignment horizontal="left" vertical="top" wrapText="1"/>
    </xf>
    <xf numFmtId="49" fontId="3" fillId="0" borderId="3" xfId="0" applyNumberFormat="1" applyFont="1" applyFill="1" applyBorder="1" applyAlignment="1" applyProtection="1">
      <alignment horizontal="left" vertical="top" wrapText="1"/>
    </xf>
    <xf numFmtId="49" fontId="8" fillId="0" borderId="5" xfId="0" applyNumberFormat="1" applyFont="1" applyFill="1" applyBorder="1" applyAlignment="1" applyProtection="1">
      <alignment horizontal="left" vertical="center" wrapText="1"/>
    </xf>
    <xf numFmtId="49" fontId="8" fillId="0" borderId="2" xfId="0" applyNumberFormat="1" applyFont="1" applyFill="1" applyBorder="1" applyAlignment="1" applyProtection="1">
      <alignment horizontal="left" vertical="center" wrapText="1"/>
    </xf>
    <xf numFmtId="49" fontId="8" fillId="0" borderId="6" xfId="0" applyNumberFormat="1" applyFont="1" applyFill="1" applyBorder="1" applyAlignment="1" applyProtection="1">
      <alignment horizontal="left" vertical="center" wrapText="1"/>
    </xf>
    <xf numFmtId="49" fontId="1" fillId="0" borderId="3" xfId="0" applyNumberFormat="1" applyFont="1" applyFill="1" applyBorder="1" applyAlignment="1" applyProtection="1">
      <alignment horizontal="left" vertical="top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" fontId="2" fillId="0" borderId="2" xfId="0" applyNumberFormat="1" applyFont="1" applyFill="1" applyBorder="1" applyAlignment="1" applyProtection="1">
      <alignment horizontal="right"/>
    </xf>
    <xf numFmtId="0" fontId="2" fillId="0" borderId="2" xfId="0" applyNumberFormat="1" applyFont="1" applyFill="1" applyBorder="1" applyAlignment="1" applyProtection="1">
      <alignment horizontal="center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wrapText="1"/>
    </xf>
    <xf numFmtId="49" fontId="5" fillId="0" borderId="3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left" wrapText="1"/>
    </xf>
    <xf numFmtId="49" fontId="2" fillId="0" borderId="0" xfId="0" applyNumberFormat="1" applyFont="1" applyFill="1" applyBorder="1" applyAlignment="1" applyProtection="1">
      <alignment horizontal="center" wrapText="1"/>
    </xf>
    <xf numFmtId="49" fontId="5" fillId="0" borderId="3" xfId="0" applyNumberFormat="1" applyFont="1" applyFill="1" applyBorder="1" applyAlignment="1" applyProtection="1">
      <alignment horizontal="center" vertical="top"/>
    </xf>
    <xf numFmtId="49" fontId="2" fillId="0" borderId="1" xfId="0" applyNumberFormat="1" applyFont="1" applyFill="1" applyBorder="1" applyAlignment="1" applyProtection="1">
      <alignment horizontal="center" wrapText="1"/>
    </xf>
    <xf numFmtId="49" fontId="2" fillId="0" borderId="1" xfId="0" applyNumberFormat="1" applyFont="1" applyFill="1" applyBorder="1" applyAlignment="1" applyProtection="1">
      <alignment wrapText="1"/>
    </xf>
    <xf numFmtId="49" fontId="3" fillId="0" borderId="0" xfId="0" applyNumberFormat="1" applyFont="1" applyFill="1" applyBorder="1" applyAlignment="1" applyProtection="1">
      <alignment horizontal="center" vertical="top"/>
    </xf>
    <xf numFmtId="49" fontId="1" fillId="0" borderId="0" xfId="0" applyNumberFormat="1" applyFont="1" applyFill="1" applyBorder="1" applyAlignment="1" applyProtection="1">
      <alignment horizontal="left" vertical="top"/>
    </xf>
    <xf numFmtId="49" fontId="1" fillId="0" borderId="0" xfId="0" applyNumberFormat="1" applyFont="1" applyFill="1" applyBorder="1" applyAlignment="1" applyProtection="1">
      <alignment vertical="top" wrapText="1"/>
    </xf>
    <xf numFmtId="49" fontId="6" fillId="0" borderId="0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</xdr:row>
          <xdr:rowOff>0</xdr:rowOff>
        </xdr:from>
        <xdr:to>
          <xdr:col>7</xdr:col>
          <xdr:colOff>266700</xdr:colOff>
          <xdr:row>5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4"/>
  <sheetViews>
    <sheetView topLeftCell="A22" workbookViewId="0">
      <selection activeCell="A39" sqref="A39:F39"/>
    </sheetView>
  </sheetViews>
  <sheetFormatPr defaultColWidth="9.140625" defaultRowHeight="11.25" customHeight="1" x14ac:dyDescent="0.2"/>
  <cols>
    <col min="1" max="1" width="6.140625" style="2" customWidth="1"/>
    <col min="2" max="2" width="31" style="2" customWidth="1"/>
    <col min="3" max="3" width="8.42578125" style="2" customWidth="1"/>
    <col min="4" max="4" width="10.7109375" style="2" customWidth="1"/>
    <col min="5" max="5" width="19.7109375" style="2" customWidth="1"/>
    <col min="6" max="6" width="19" style="2" customWidth="1"/>
    <col min="7" max="8" width="12.5703125" style="2" customWidth="1"/>
    <col min="9" max="11" width="9.140625" style="2"/>
    <col min="12" max="12" width="95" style="3" hidden="1" customWidth="1"/>
    <col min="13" max="16384" width="9.140625" style="2"/>
  </cols>
  <sheetData>
    <row r="1" spans="1:12" customFormat="1" ht="15" x14ac:dyDescent="0.25">
      <c r="A1" s="173" t="s">
        <v>237</v>
      </c>
      <c r="B1" s="173"/>
    </row>
    <row r="2" spans="1:12" customFormat="1" ht="15" x14ac:dyDescent="0.25">
      <c r="A2" s="172"/>
      <c r="E2" s="171"/>
      <c r="F2" s="171"/>
    </row>
    <row r="3" spans="1:12" customFormat="1" ht="15" x14ac:dyDescent="0.25">
      <c r="A3" s="172"/>
      <c r="E3" s="171"/>
      <c r="F3" s="171"/>
    </row>
    <row r="4" spans="1:12" customFormat="1" ht="15" x14ac:dyDescent="0.25">
      <c r="A4" s="172" t="s">
        <v>236</v>
      </c>
      <c r="E4" s="171"/>
      <c r="F4" s="171"/>
    </row>
    <row r="5" spans="1:12" customFormat="1" ht="15" x14ac:dyDescent="0.25">
      <c r="A5" s="172" t="s">
        <v>235</v>
      </c>
      <c r="E5" s="171"/>
      <c r="F5" s="171"/>
    </row>
    <row r="7" spans="1:12" customFormat="1" ht="39" customHeight="1" x14ac:dyDescent="0.25">
      <c r="A7" s="197" t="s">
        <v>234</v>
      </c>
      <c r="B7" s="197"/>
      <c r="C7" s="197"/>
      <c r="D7" s="197"/>
      <c r="E7" s="197"/>
      <c r="F7" s="197"/>
    </row>
    <row r="8" spans="1:12" customFormat="1" ht="25.5" customHeight="1" x14ac:dyDescent="0.25">
      <c r="A8" s="198" t="s">
        <v>15</v>
      </c>
      <c r="B8" s="198"/>
      <c r="C8" s="198"/>
      <c r="D8" s="198"/>
      <c r="E8" s="198"/>
      <c r="F8" s="198"/>
    </row>
    <row r="9" spans="1:12" customFormat="1" ht="25.5" customHeight="1" x14ac:dyDescent="0.25">
      <c r="A9" s="198" t="s">
        <v>12</v>
      </c>
      <c r="B9" s="198"/>
      <c r="C9" s="198"/>
      <c r="D9" s="198"/>
      <c r="E9" s="198"/>
      <c r="F9" s="198"/>
    </row>
    <row r="10" spans="1:12" customFormat="1" ht="28.5" customHeight="1" x14ac:dyDescent="0.25">
      <c r="A10" s="170"/>
    </row>
    <row r="11" spans="1:12" customFormat="1" ht="36" customHeight="1" x14ac:dyDescent="0.25">
      <c r="A11" s="124" t="s">
        <v>42</v>
      </c>
      <c r="B11" s="124" t="s">
        <v>233</v>
      </c>
      <c r="C11" s="124" t="s">
        <v>232</v>
      </c>
      <c r="D11" s="124" t="s">
        <v>231</v>
      </c>
      <c r="E11" s="124" t="s">
        <v>43</v>
      </c>
      <c r="F11" s="125" t="s">
        <v>230</v>
      </c>
      <c r="G11" s="160"/>
      <c r="H11" s="160"/>
      <c r="I11" s="160"/>
    </row>
    <row r="12" spans="1:12" customFormat="1" ht="12" customHeight="1" x14ac:dyDescent="0.25">
      <c r="A12" s="125">
        <v>1</v>
      </c>
      <c r="B12" s="125">
        <v>2</v>
      </c>
      <c r="C12" s="125">
        <v>3</v>
      </c>
      <c r="D12" s="125">
        <v>4</v>
      </c>
      <c r="E12" s="125">
        <v>5</v>
      </c>
      <c r="F12" s="125">
        <v>6</v>
      </c>
      <c r="G12" s="160"/>
      <c r="H12" s="160"/>
      <c r="I12" s="160"/>
    </row>
    <row r="13" spans="1:12" customFormat="1" ht="15" x14ac:dyDescent="0.25">
      <c r="A13" s="192" t="s">
        <v>54</v>
      </c>
      <c r="B13" s="193"/>
      <c r="C13" s="193"/>
      <c r="D13" s="193"/>
      <c r="E13" s="193"/>
      <c r="F13" s="194"/>
      <c r="G13" s="160"/>
      <c r="H13" s="160"/>
      <c r="I13" s="160"/>
      <c r="L13" s="43" t="s">
        <v>54</v>
      </c>
    </row>
    <row r="14" spans="1:12" customFormat="1" ht="78.75" x14ac:dyDescent="0.25">
      <c r="A14" s="163">
        <v>1</v>
      </c>
      <c r="B14" s="161" t="s">
        <v>57</v>
      </c>
      <c r="C14" s="151" t="s">
        <v>229</v>
      </c>
      <c r="D14" s="169">
        <v>10.8</v>
      </c>
      <c r="E14" s="137" t="s">
        <v>56</v>
      </c>
      <c r="F14" s="161"/>
      <c r="G14" s="160"/>
      <c r="H14" s="160"/>
      <c r="I14" s="160"/>
      <c r="L14" s="43"/>
    </row>
    <row r="15" spans="1:12" customFormat="1" ht="15" x14ac:dyDescent="0.25">
      <c r="A15" s="192" t="s">
        <v>77</v>
      </c>
      <c r="B15" s="193"/>
      <c r="C15" s="193"/>
      <c r="D15" s="193"/>
      <c r="E15" s="193"/>
      <c r="F15" s="194"/>
      <c r="G15" s="160"/>
      <c r="H15" s="160"/>
      <c r="I15" s="160"/>
      <c r="L15" s="43" t="s">
        <v>77</v>
      </c>
    </row>
    <row r="16" spans="1:12" customFormat="1" ht="33.75" x14ac:dyDescent="0.25">
      <c r="A16" s="163">
        <v>2</v>
      </c>
      <c r="B16" s="161" t="s">
        <v>79</v>
      </c>
      <c r="C16" s="151" t="s">
        <v>80</v>
      </c>
      <c r="D16" s="169">
        <v>10.8</v>
      </c>
      <c r="E16" s="137" t="s">
        <v>78</v>
      </c>
      <c r="F16" s="161"/>
      <c r="G16" s="160"/>
      <c r="H16" s="160"/>
      <c r="I16" s="160"/>
      <c r="L16" s="43"/>
    </row>
    <row r="17" spans="1:12" customFormat="1" ht="78.75" x14ac:dyDescent="0.25">
      <c r="A17" s="163">
        <v>3</v>
      </c>
      <c r="B17" s="161" t="s">
        <v>88</v>
      </c>
      <c r="C17" s="151" t="s">
        <v>228</v>
      </c>
      <c r="D17" s="169">
        <v>1.1000000000000001</v>
      </c>
      <c r="E17" s="137" t="s">
        <v>87</v>
      </c>
      <c r="F17" s="161"/>
      <c r="G17" s="160"/>
      <c r="H17" s="160"/>
      <c r="I17" s="160"/>
      <c r="L17" s="43"/>
    </row>
    <row r="18" spans="1:12" customFormat="1" ht="15" x14ac:dyDescent="0.25">
      <c r="A18" s="163">
        <v>4</v>
      </c>
      <c r="B18" s="161" t="s">
        <v>96</v>
      </c>
      <c r="C18" s="151" t="s">
        <v>97</v>
      </c>
      <c r="D18" s="167">
        <v>1.1220000000000001</v>
      </c>
      <c r="E18" s="137" t="s">
        <v>95</v>
      </c>
      <c r="F18" s="161"/>
      <c r="G18" s="160"/>
      <c r="H18" s="160"/>
      <c r="I18" s="160"/>
      <c r="L18" s="43"/>
    </row>
    <row r="19" spans="1:12" customFormat="1" ht="78.75" x14ac:dyDescent="0.25">
      <c r="A19" s="163">
        <v>5</v>
      </c>
      <c r="B19" s="161" t="s">
        <v>101</v>
      </c>
      <c r="C19" s="151" t="s">
        <v>228</v>
      </c>
      <c r="D19" s="169">
        <v>5.0999999999999996</v>
      </c>
      <c r="E19" s="137" t="s">
        <v>100</v>
      </c>
      <c r="F19" s="161"/>
      <c r="G19" s="160"/>
      <c r="H19" s="160"/>
      <c r="I19" s="160"/>
      <c r="L19" s="43"/>
    </row>
    <row r="20" spans="1:12" customFormat="1" ht="15" x14ac:dyDescent="0.25">
      <c r="A20" s="163">
        <v>6</v>
      </c>
      <c r="B20" s="161" t="s">
        <v>105</v>
      </c>
      <c r="C20" s="151" t="s">
        <v>97</v>
      </c>
      <c r="D20" s="168">
        <v>5.1764999999999999</v>
      </c>
      <c r="E20" s="137" t="s">
        <v>104</v>
      </c>
      <c r="F20" s="161"/>
      <c r="G20" s="160"/>
      <c r="H20" s="160"/>
      <c r="I20" s="160"/>
      <c r="L20" s="43"/>
    </row>
    <row r="21" spans="1:12" customFormat="1" ht="33.75" x14ac:dyDescent="0.25">
      <c r="A21" s="163">
        <v>7</v>
      </c>
      <c r="B21" s="161" t="s">
        <v>108</v>
      </c>
      <c r="C21" s="151" t="s">
        <v>109</v>
      </c>
      <c r="D21" s="166">
        <v>2.1409999999999998E-2</v>
      </c>
      <c r="E21" s="137" t="s">
        <v>107</v>
      </c>
      <c r="F21" s="161"/>
      <c r="G21" s="160"/>
      <c r="H21" s="160"/>
      <c r="I21" s="160"/>
      <c r="L21" s="43"/>
    </row>
    <row r="22" spans="1:12" customFormat="1" ht="33.75" x14ac:dyDescent="0.25">
      <c r="A22" s="163">
        <v>8</v>
      </c>
      <c r="B22" s="161" t="s">
        <v>113</v>
      </c>
      <c r="C22" s="151" t="s">
        <v>109</v>
      </c>
      <c r="D22" s="166">
        <v>2.1409999999999998E-2</v>
      </c>
      <c r="E22" s="137" t="s">
        <v>112</v>
      </c>
      <c r="F22" s="161"/>
      <c r="G22" s="160"/>
      <c r="H22" s="160"/>
      <c r="I22" s="160"/>
      <c r="L22" s="43"/>
    </row>
    <row r="23" spans="1:12" customFormat="1" ht="33.75" x14ac:dyDescent="0.25">
      <c r="A23" s="163">
        <v>9</v>
      </c>
      <c r="B23" s="161" t="s">
        <v>116</v>
      </c>
      <c r="C23" s="151" t="s">
        <v>109</v>
      </c>
      <c r="D23" s="166">
        <v>0.13321</v>
      </c>
      <c r="E23" s="137" t="s">
        <v>115</v>
      </c>
      <c r="F23" s="161"/>
      <c r="G23" s="160"/>
      <c r="H23" s="160"/>
      <c r="I23" s="160"/>
      <c r="L23" s="43"/>
    </row>
    <row r="24" spans="1:12" customFormat="1" ht="33.75" x14ac:dyDescent="0.25">
      <c r="A24" s="163">
        <v>10</v>
      </c>
      <c r="B24" s="161" t="s">
        <v>120</v>
      </c>
      <c r="C24" s="151" t="s">
        <v>109</v>
      </c>
      <c r="D24" s="166">
        <v>0.13321</v>
      </c>
      <c r="E24" s="137" t="s">
        <v>119</v>
      </c>
      <c r="F24" s="161"/>
      <c r="G24" s="160"/>
      <c r="H24" s="160"/>
      <c r="I24" s="160"/>
      <c r="L24" s="43"/>
    </row>
    <row r="25" spans="1:12" customFormat="1" ht="22.5" x14ac:dyDescent="0.25">
      <c r="A25" s="163">
        <v>11</v>
      </c>
      <c r="B25" s="161" t="s">
        <v>123</v>
      </c>
      <c r="C25" s="151" t="s">
        <v>124</v>
      </c>
      <c r="D25" s="166">
        <v>5.1650000000000001E-2</v>
      </c>
      <c r="E25" s="137" t="s">
        <v>122</v>
      </c>
      <c r="F25" s="161"/>
      <c r="G25" s="160"/>
      <c r="H25" s="160"/>
      <c r="I25" s="160"/>
      <c r="L25" s="43"/>
    </row>
    <row r="26" spans="1:12" customFormat="1" ht="56.25" x14ac:dyDescent="0.25">
      <c r="A26" s="163">
        <v>12</v>
      </c>
      <c r="B26" s="161" t="s">
        <v>128</v>
      </c>
      <c r="C26" s="151" t="s">
        <v>227</v>
      </c>
      <c r="D26" s="167">
        <v>4.3680000000000003</v>
      </c>
      <c r="E26" s="137" t="s">
        <v>127</v>
      </c>
      <c r="F26" s="161"/>
      <c r="G26" s="160"/>
      <c r="H26" s="160"/>
      <c r="I26" s="160"/>
      <c r="L26" s="43"/>
    </row>
    <row r="27" spans="1:12" customFormat="1" ht="22.5" x14ac:dyDescent="0.25">
      <c r="A27" s="163">
        <v>13</v>
      </c>
      <c r="B27" s="161" t="s">
        <v>133</v>
      </c>
      <c r="C27" s="151" t="s">
        <v>226</v>
      </c>
      <c r="D27" s="162">
        <v>24</v>
      </c>
      <c r="E27" s="137" t="s">
        <v>132</v>
      </c>
      <c r="F27" s="161"/>
      <c r="G27" s="160"/>
      <c r="H27" s="160"/>
      <c r="I27" s="160"/>
      <c r="L27" s="43"/>
    </row>
    <row r="28" spans="1:12" customFormat="1" ht="22.5" x14ac:dyDescent="0.25">
      <c r="A28" s="163">
        <v>14</v>
      </c>
      <c r="B28" s="161" t="s">
        <v>142</v>
      </c>
      <c r="C28" s="151" t="s">
        <v>109</v>
      </c>
      <c r="D28" s="166">
        <v>5.0160000000000003E-2</v>
      </c>
      <c r="E28" s="137" t="s">
        <v>141</v>
      </c>
      <c r="F28" s="161"/>
      <c r="G28" s="160"/>
      <c r="H28" s="160"/>
      <c r="I28" s="160"/>
      <c r="L28" s="43"/>
    </row>
    <row r="29" spans="1:12" customFormat="1" ht="22.5" x14ac:dyDescent="0.25">
      <c r="A29" s="163">
        <v>15</v>
      </c>
      <c r="B29" s="161" t="s">
        <v>147</v>
      </c>
      <c r="C29" s="151" t="s">
        <v>109</v>
      </c>
      <c r="D29" s="165">
        <v>3.0048000000000002E-3</v>
      </c>
      <c r="E29" s="137" t="s">
        <v>146</v>
      </c>
      <c r="F29" s="161"/>
      <c r="G29" s="160"/>
      <c r="H29" s="160"/>
      <c r="I29" s="160"/>
      <c r="L29" s="43"/>
    </row>
    <row r="30" spans="1:12" customFormat="1" ht="15" x14ac:dyDescent="0.25">
      <c r="A30" s="163">
        <v>16</v>
      </c>
      <c r="B30" s="161" t="s">
        <v>151</v>
      </c>
      <c r="C30" s="151" t="s">
        <v>152</v>
      </c>
      <c r="D30" s="164">
        <v>0.36</v>
      </c>
      <c r="E30" s="137" t="s">
        <v>150</v>
      </c>
      <c r="F30" s="161"/>
      <c r="G30" s="160"/>
      <c r="H30" s="160"/>
      <c r="I30" s="160"/>
      <c r="L30" s="43"/>
    </row>
    <row r="31" spans="1:12" customFormat="1" ht="15" x14ac:dyDescent="0.25">
      <c r="A31" s="192" t="s">
        <v>154</v>
      </c>
      <c r="B31" s="193"/>
      <c r="C31" s="193"/>
      <c r="D31" s="193"/>
      <c r="E31" s="193"/>
      <c r="F31" s="194"/>
      <c r="G31" s="160"/>
      <c r="H31" s="160"/>
      <c r="I31" s="160"/>
      <c r="L31" s="43" t="s">
        <v>154</v>
      </c>
    </row>
    <row r="32" spans="1:12" customFormat="1" ht="22.5" x14ac:dyDescent="0.25">
      <c r="A32" s="163">
        <v>17</v>
      </c>
      <c r="B32" s="161" t="s">
        <v>157</v>
      </c>
      <c r="C32" s="151" t="s">
        <v>158</v>
      </c>
      <c r="D32" s="162">
        <v>1</v>
      </c>
      <c r="E32" s="137" t="s">
        <v>156</v>
      </c>
      <c r="F32" s="161"/>
      <c r="G32" s="160"/>
      <c r="H32" s="160"/>
      <c r="I32" s="160"/>
      <c r="L32" s="43"/>
    </row>
    <row r="35" spans="1:11" customFormat="1" ht="15" x14ac:dyDescent="0.25">
      <c r="B35" s="195"/>
      <c r="C35" s="195"/>
      <c r="D35" s="195"/>
      <c r="E35" s="195"/>
    </row>
    <row r="36" spans="1:11" customFormat="1" ht="11.25" customHeight="1" x14ac:dyDescent="0.25">
      <c r="A36" s="196" t="s">
        <v>261</v>
      </c>
      <c r="B36" s="196"/>
      <c r="C36" s="196"/>
      <c r="D36" s="196"/>
      <c r="E36" s="196"/>
      <c r="F36" s="196"/>
    </row>
    <row r="37" spans="1:11" customFormat="1" ht="11.25" customHeight="1" x14ac:dyDescent="0.25">
      <c r="A37" s="191" t="s">
        <v>191</v>
      </c>
      <c r="B37" s="191"/>
      <c r="C37" s="191"/>
      <c r="D37" s="191"/>
      <c r="E37" s="191"/>
      <c r="F37" s="191"/>
    </row>
    <row r="38" spans="1:11" customFormat="1" ht="11.25" customHeight="1" x14ac:dyDescent="0.25"/>
    <row r="39" spans="1:11" customFormat="1" ht="11.25" customHeight="1" x14ac:dyDescent="0.25">
      <c r="A39" s="196" t="s">
        <v>262</v>
      </c>
      <c r="B39" s="196"/>
      <c r="C39" s="196"/>
      <c r="D39" s="196"/>
      <c r="E39" s="196"/>
      <c r="F39" s="196"/>
    </row>
    <row r="40" spans="1:11" customFormat="1" ht="11.25" customHeight="1" x14ac:dyDescent="0.25">
      <c r="A40" s="191" t="s">
        <v>191</v>
      </c>
      <c r="B40" s="191"/>
      <c r="C40" s="191"/>
      <c r="D40" s="191"/>
      <c r="E40" s="191"/>
      <c r="F40" s="191"/>
    </row>
    <row r="41" spans="1:11" customFormat="1" ht="11.25" customHeight="1" x14ac:dyDescent="0.25"/>
    <row r="44" spans="1:11" customFormat="1" ht="15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119"/>
      <c r="K44" s="120"/>
    </row>
  </sheetData>
  <mergeCells count="11">
    <mergeCell ref="A7:F7"/>
    <mergeCell ref="A8:F8"/>
    <mergeCell ref="A9:F9"/>
    <mergeCell ref="A13:F13"/>
    <mergeCell ref="A15:F15"/>
    <mergeCell ref="A40:F40"/>
    <mergeCell ref="A31:F31"/>
    <mergeCell ref="B35:E35"/>
    <mergeCell ref="A36:F36"/>
    <mergeCell ref="A37:F37"/>
    <mergeCell ref="A39:F39"/>
  </mergeCells>
  <printOptions horizontalCentered="1"/>
  <pageMargins left="0.69999998807907104" right="0.69999998807907104" top="0.75" bottom="0.75" header="0.30000001192092901" footer="0.30000001192092901"/>
  <pageSetup paperSize="9" scale="92" fitToHeight="0" orientation="portrait" r:id="rId1"/>
  <headerFooter>
    <oddFooter>&amp;RСтраница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L45"/>
  <sheetViews>
    <sheetView tabSelected="1" view="pageBreakPreview" zoomScaleNormal="100" zoomScaleSheetLayoutView="100" workbookViewId="0">
      <selection activeCell="E39" sqref="E39:F39"/>
    </sheetView>
  </sheetViews>
  <sheetFormatPr defaultColWidth="9.140625" defaultRowHeight="11.25" customHeight="1" x14ac:dyDescent="0.2"/>
  <cols>
    <col min="1" max="1" width="6.140625" style="2" customWidth="1"/>
    <col min="2" max="2" width="31" style="2" customWidth="1"/>
    <col min="3" max="3" width="8.42578125" style="2" customWidth="1"/>
    <col min="4" max="4" width="10.7109375" style="2" customWidth="1"/>
    <col min="5" max="5" width="19.7109375" style="2" customWidth="1"/>
    <col min="6" max="6" width="19" style="2" customWidth="1"/>
    <col min="7" max="8" width="12.5703125" style="2" customWidth="1"/>
    <col min="9" max="11" width="9.140625" style="2"/>
    <col min="12" max="12" width="95" style="3" hidden="1" customWidth="1"/>
    <col min="13" max="16384" width="9.140625" style="2"/>
  </cols>
  <sheetData>
    <row r="2" spans="1:12" ht="81.75" customHeight="1" x14ac:dyDescent="0.2">
      <c r="A2" s="174"/>
      <c r="B2" s="175" t="s">
        <v>238</v>
      </c>
      <c r="C2" s="174"/>
      <c r="D2" s="174"/>
      <c r="E2" s="210" t="s">
        <v>239</v>
      </c>
      <c r="F2" s="210"/>
    </row>
    <row r="3" spans="1:12" ht="11.25" customHeight="1" x14ac:dyDescent="0.2">
      <c r="A3" s="174"/>
      <c r="B3" s="174"/>
      <c r="C3" s="174"/>
      <c r="D3" s="174"/>
      <c r="E3" s="174"/>
      <c r="F3" s="174"/>
    </row>
    <row r="4" spans="1:12" ht="11.25" customHeight="1" x14ac:dyDescent="0.2">
      <c r="A4" s="174"/>
      <c r="B4" s="174"/>
      <c r="C4" s="174"/>
      <c r="D4" s="174"/>
      <c r="E4" s="174"/>
      <c r="F4" s="174"/>
    </row>
    <row r="5" spans="1:12" ht="26.25" customHeight="1" x14ac:dyDescent="0.2">
      <c r="A5" s="174"/>
      <c r="B5" s="211" t="s">
        <v>256</v>
      </c>
      <c r="C5" s="212"/>
      <c r="D5" s="212"/>
      <c r="E5" s="212"/>
      <c r="F5" s="212"/>
    </row>
    <row r="6" spans="1:12" ht="11.25" customHeight="1" x14ac:dyDescent="0.2">
      <c r="A6" s="174"/>
      <c r="B6" s="174"/>
      <c r="C6" s="174"/>
      <c r="D6" s="174"/>
      <c r="E6" s="174"/>
      <c r="F6" s="174"/>
    </row>
    <row r="7" spans="1:12" ht="11.25" customHeight="1" x14ac:dyDescent="0.2">
      <c r="A7" s="174"/>
      <c r="B7" s="174"/>
      <c r="C7" s="174"/>
      <c r="D7" s="174"/>
      <c r="E7" s="174"/>
      <c r="F7" s="174"/>
    </row>
    <row r="8" spans="1:12" ht="11.25" customHeight="1" x14ac:dyDescent="0.2">
      <c r="A8" s="176" t="s">
        <v>42</v>
      </c>
      <c r="B8" s="176" t="s">
        <v>233</v>
      </c>
      <c r="C8" s="213" t="s">
        <v>240</v>
      </c>
      <c r="D8" s="214"/>
      <c r="E8" s="214"/>
      <c r="F8" s="214"/>
    </row>
    <row r="9" spans="1:12" ht="22.5" customHeight="1" x14ac:dyDescent="0.2">
      <c r="A9" s="176">
        <v>1</v>
      </c>
      <c r="B9" s="177" t="s">
        <v>241</v>
      </c>
      <c r="C9" s="215" t="s">
        <v>257</v>
      </c>
      <c r="D9" s="216"/>
      <c r="E9" s="216"/>
      <c r="F9" s="216"/>
    </row>
    <row r="10" spans="1:12" ht="51" customHeight="1" x14ac:dyDescent="0.2">
      <c r="A10" s="176">
        <v>2</v>
      </c>
      <c r="B10" s="178" t="s">
        <v>258</v>
      </c>
      <c r="C10" s="215" t="s">
        <v>259</v>
      </c>
      <c r="D10" s="217"/>
      <c r="E10" s="217"/>
      <c r="F10" s="217"/>
    </row>
    <row r="11" spans="1:12" ht="125.25" customHeight="1" x14ac:dyDescent="0.2">
      <c r="A11" s="176">
        <v>3</v>
      </c>
      <c r="B11" s="177" t="s">
        <v>242</v>
      </c>
      <c r="C11" s="215" t="s">
        <v>243</v>
      </c>
      <c r="D11" s="217"/>
      <c r="E11" s="217"/>
      <c r="F11" s="217"/>
    </row>
    <row r="12" spans="1:12" ht="11.25" customHeight="1" x14ac:dyDescent="0.2">
      <c r="A12" s="176">
        <v>4</v>
      </c>
      <c r="B12" s="177" t="s">
        <v>244</v>
      </c>
      <c r="C12" s="201"/>
      <c r="D12" s="202"/>
      <c r="E12" s="202"/>
      <c r="F12" s="202"/>
    </row>
    <row r="13" spans="1:12" ht="11.25" customHeight="1" x14ac:dyDescent="0.25">
      <c r="A13" s="176" t="s">
        <v>42</v>
      </c>
      <c r="B13" s="203" t="s">
        <v>233</v>
      </c>
      <c r="C13" s="200"/>
      <c r="D13" s="200"/>
      <c r="E13" s="176" t="s">
        <v>232</v>
      </c>
      <c r="F13" s="176" t="s">
        <v>231</v>
      </c>
    </row>
    <row r="14" spans="1:12" ht="11.25" customHeight="1" x14ac:dyDescent="0.2">
      <c r="A14" s="204" t="s">
        <v>54</v>
      </c>
      <c r="B14" s="204"/>
      <c r="C14" s="204"/>
      <c r="D14" s="204"/>
      <c r="E14" s="204"/>
      <c r="F14" s="204"/>
    </row>
    <row r="15" spans="1:12" customFormat="1" ht="46.5" customHeight="1" x14ac:dyDescent="0.25">
      <c r="A15" s="163">
        <v>1</v>
      </c>
      <c r="B15" s="199" t="s">
        <v>57</v>
      </c>
      <c r="C15" s="200"/>
      <c r="D15" s="200"/>
      <c r="E15" s="151" t="s">
        <v>97</v>
      </c>
      <c r="F15" s="179">
        <v>10.8</v>
      </c>
      <c r="G15" s="160"/>
      <c r="H15" s="160"/>
      <c r="I15" s="160"/>
      <c r="L15" s="43"/>
    </row>
    <row r="16" spans="1:12" customFormat="1" ht="15" x14ac:dyDescent="0.25">
      <c r="A16" s="204" t="s">
        <v>77</v>
      </c>
      <c r="B16" s="204"/>
      <c r="C16" s="204"/>
      <c r="D16" s="204"/>
      <c r="E16" s="204"/>
      <c r="F16" s="204"/>
      <c r="G16" s="160"/>
      <c r="H16" s="160"/>
      <c r="I16" s="160"/>
      <c r="L16" s="43" t="s">
        <v>77</v>
      </c>
    </row>
    <row r="17" spans="1:12" customFormat="1" ht="12.75" customHeight="1" x14ac:dyDescent="0.25">
      <c r="A17" s="163">
        <v>2</v>
      </c>
      <c r="B17" s="199" t="s">
        <v>79</v>
      </c>
      <c r="C17" s="200"/>
      <c r="D17" s="200"/>
      <c r="E17" s="151" t="s">
        <v>97</v>
      </c>
      <c r="F17" s="179">
        <v>10.8</v>
      </c>
      <c r="G17" s="160"/>
      <c r="H17" s="160"/>
      <c r="I17" s="160"/>
      <c r="L17" s="43"/>
    </row>
    <row r="18" spans="1:12" customFormat="1" ht="15" x14ac:dyDescent="0.25">
      <c r="A18" s="163">
        <v>3</v>
      </c>
      <c r="B18" s="199" t="s">
        <v>88</v>
      </c>
      <c r="C18" s="200"/>
      <c r="D18" s="200"/>
      <c r="E18" s="151" t="s">
        <v>97</v>
      </c>
      <c r="F18" s="179">
        <v>1.1000000000000001</v>
      </c>
      <c r="G18" s="160"/>
      <c r="H18" s="160"/>
      <c r="I18" s="160"/>
      <c r="L18" s="43"/>
    </row>
    <row r="19" spans="1:12" customFormat="1" ht="15" x14ac:dyDescent="0.25">
      <c r="A19" s="163">
        <v>4</v>
      </c>
      <c r="B19" s="199" t="s">
        <v>96</v>
      </c>
      <c r="C19" s="200"/>
      <c r="D19" s="200"/>
      <c r="E19" s="151" t="s">
        <v>97</v>
      </c>
      <c r="F19" s="185">
        <v>1.1220000000000001</v>
      </c>
      <c r="G19" s="160"/>
      <c r="H19" s="160"/>
      <c r="I19" s="160"/>
      <c r="L19" s="43"/>
    </row>
    <row r="20" spans="1:12" customFormat="1" ht="15" x14ac:dyDescent="0.25">
      <c r="A20" s="163">
        <v>5</v>
      </c>
      <c r="B20" s="199" t="s">
        <v>101</v>
      </c>
      <c r="C20" s="200"/>
      <c r="D20" s="200"/>
      <c r="E20" s="151" t="s">
        <v>97</v>
      </c>
      <c r="F20" s="179">
        <v>5.0999999999999996</v>
      </c>
      <c r="G20" s="160"/>
      <c r="H20" s="160"/>
      <c r="I20" s="160"/>
      <c r="L20" s="43"/>
    </row>
    <row r="21" spans="1:12" customFormat="1" ht="15" x14ac:dyDescent="0.25">
      <c r="A21" s="163">
        <v>6</v>
      </c>
      <c r="B21" s="199" t="s">
        <v>105</v>
      </c>
      <c r="C21" s="200"/>
      <c r="D21" s="200"/>
      <c r="E21" s="151" t="s">
        <v>97</v>
      </c>
      <c r="F21" s="186">
        <v>5.1764999999999999</v>
      </c>
      <c r="G21" s="160"/>
      <c r="H21" s="160"/>
      <c r="I21" s="160"/>
      <c r="L21" s="43"/>
    </row>
    <row r="22" spans="1:12" customFormat="1" ht="23.25" customHeight="1" x14ac:dyDescent="0.25">
      <c r="A22" s="163">
        <v>7</v>
      </c>
      <c r="B22" s="199" t="s">
        <v>108</v>
      </c>
      <c r="C22" s="200"/>
      <c r="D22" s="200"/>
      <c r="E22" s="151" t="s">
        <v>109</v>
      </c>
      <c r="F22" s="187">
        <v>2.1409999999999998E-2</v>
      </c>
      <c r="G22" s="160"/>
      <c r="H22" s="160"/>
      <c r="I22" s="160"/>
      <c r="L22" s="43"/>
    </row>
    <row r="23" spans="1:12" customFormat="1" ht="24" customHeight="1" x14ac:dyDescent="0.25">
      <c r="A23" s="163">
        <v>8</v>
      </c>
      <c r="B23" s="199" t="s">
        <v>113</v>
      </c>
      <c r="C23" s="200"/>
      <c r="D23" s="200"/>
      <c r="E23" s="151" t="s">
        <v>109</v>
      </c>
      <c r="F23" s="187">
        <v>2.1409999999999998E-2</v>
      </c>
      <c r="G23" s="160"/>
      <c r="H23" s="160"/>
      <c r="I23" s="160"/>
      <c r="L23" s="43"/>
    </row>
    <row r="24" spans="1:12" customFormat="1" ht="23.25" customHeight="1" x14ac:dyDescent="0.25">
      <c r="A24" s="163">
        <v>9</v>
      </c>
      <c r="B24" s="199" t="s">
        <v>116</v>
      </c>
      <c r="C24" s="200"/>
      <c r="D24" s="200"/>
      <c r="E24" s="151" t="s">
        <v>109</v>
      </c>
      <c r="F24" s="187">
        <v>0.13321</v>
      </c>
      <c r="G24" s="160"/>
      <c r="H24" s="160"/>
      <c r="I24" s="160"/>
      <c r="L24" s="43"/>
    </row>
    <row r="25" spans="1:12" customFormat="1" ht="23.25" customHeight="1" x14ac:dyDescent="0.25">
      <c r="A25" s="163">
        <v>10</v>
      </c>
      <c r="B25" s="199" t="s">
        <v>120</v>
      </c>
      <c r="C25" s="200"/>
      <c r="D25" s="200"/>
      <c r="E25" s="151" t="s">
        <v>109</v>
      </c>
      <c r="F25" s="187">
        <v>0.13321</v>
      </c>
      <c r="G25" s="160"/>
      <c r="H25" s="160"/>
      <c r="I25" s="160"/>
      <c r="L25" s="43"/>
    </row>
    <row r="26" spans="1:12" customFormat="1" ht="15" customHeight="1" x14ac:dyDescent="0.25">
      <c r="A26" s="163">
        <v>11</v>
      </c>
      <c r="B26" s="199" t="s">
        <v>123</v>
      </c>
      <c r="C26" s="200"/>
      <c r="D26" s="200"/>
      <c r="E26" s="151" t="s">
        <v>124</v>
      </c>
      <c r="F26" s="187">
        <v>5.1650000000000001E-2</v>
      </c>
      <c r="G26" s="160"/>
      <c r="H26" s="160"/>
      <c r="I26" s="160"/>
      <c r="L26" s="43"/>
    </row>
    <row r="27" spans="1:12" customFormat="1" ht="22.5" customHeight="1" x14ac:dyDescent="0.25">
      <c r="A27" s="163">
        <v>12</v>
      </c>
      <c r="B27" s="199" t="s">
        <v>128</v>
      </c>
      <c r="C27" s="200"/>
      <c r="D27" s="200"/>
      <c r="E27" s="151" t="s">
        <v>245</v>
      </c>
      <c r="F27" s="185">
        <v>4.3680000000000003</v>
      </c>
      <c r="G27" s="160"/>
      <c r="H27" s="160"/>
      <c r="I27" s="160"/>
      <c r="L27" s="43"/>
    </row>
    <row r="28" spans="1:12" customFormat="1" ht="15" x14ac:dyDescent="0.25">
      <c r="A28" s="163">
        <v>13</v>
      </c>
      <c r="B28" s="199" t="s">
        <v>133</v>
      </c>
      <c r="C28" s="200"/>
      <c r="D28" s="200"/>
      <c r="E28" s="151" t="s">
        <v>246</v>
      </c>
      <c r="F28" s="163">
        <v>24</v>
      </c>
      <c r="G28" s="160"/>
      <c r="H28" s="160"/>
      <c r="I28" s="160"/>
      <c r="L28" s="43"/>
    </row>
    <row r="29" spans="1:12" customFormat="1" ht="15" x14ac:dyDescent="0.25">
      <c r="A29" s="163">
        <v>14</v>
      </c>
      <c r="B29" s="199" t="s">
        <v>142</v>
      </c>
      <c r="C29" s="200"/>
      <c r="D29" s="200"/>
      <c r="E29" s="151" t="s">
        <v>109</v>
      </c>
      <c r="F29" s="187">
        <v>5.0160000000000003E-2</v>
      </c>
      <c r="G29" s="160"/>
      <c r="H29" s="160"/>
      <c r="I29" s="160"/>
      <c r="L29" s="43"/>
    </row>
    <row r="30" spans="1:12" customFormat="1" ht="15" x14ac:dyDescent="0.25">
      <c r="A30" s="163">
        <v>15</v>
      </c>
      <c r="B30" s="199" t="s">
        <v>147</v>
      </c>
      <c r="C30" s="200"/>
      <c r="D30" s="200"/>
      <c r="E30" s="151" t="s">
        <v>109</v>
      </c>
      <c r="F30" s="188">
        <v>3.0048000000000002E-3</v>
      </c>
      <c r="G30" s="160"/>
      <c r="H30" s="160"/>
      <c r="I30" s="160"/>
      <c r="L30" s="43"/>
    </row>
    <row r="31" spans="1:12" customFormat="1" ht="15" x14ac:dyDescent="0.25">
      <c r="A31" s="163">
        <v>16</v>
      </c>
      <c r="B31" s="199" t="s">
        <v>151</v>
      </c>
      <c r="C31" s="200"/>
      <c r="D31" s="200"/>
      <c r="E31" s="151" t="s">
        <v>152</v>
      </c>
      <c r="F31" s="189">
        <v>0.36</v>
      </c>
      <c r="G31" s="160"/>
      <c r="H31" s="160"/>
      <c r="I31" s="160"/>
      <c r="L31" s="43"/>
    </row>
    <row r="32" spans="1:12" customFormat="1" ht="15" x14ac:dyDescent="0.25">
      <c r="A32" s="204" t="s">
        <v>154</v>
      </c>
      <c r="B32" s="204"/>
      <c r="C32" s="204"/>
      <c r="D32" s="204"/>
      <c r="E32" s="204"/>
      <c r="F32" s="204"/>
      <c r="G32" s="160"/>
      <c r="H32" s="160"/>
      <c r="I32" s="160"/>
      <c r="L32" s="43" t="s">
        <v>154</v>
      </c>
    </row>
    <row r="33" spans="1:12" customFormat="1" ht="15" x14ac:dyDescent="0.25">
      <c r="A33" s="163">
        <v>17</v>
      </c>
      <c r="B33" s="199" t="s">
        <v>157</v>
      </c>
      <c r="C33" s="200"/>
      <c r="D33" s="200"/>
      <c r="E33" s="151" t="s">
        <v>158</v>
      </c>
      <c r="F33" s="163">
        <v>1</v>
      </c>
      <c r="G33" s="160"/>
      <c r="H33" s="160"/>
      <c r="I33" s="160"/>
      <c r="L33" s="43"/>
    </row>
    <row r="34" spans="1:12" ht="76.5" customHeight="1" x14ac:dyDescent="0.2">
      <c r="A34" s="126">
        <v>5</v>
      </c>
      <c r="B34" s="184" t="s">
        <v>247</v>
      </c>
      <c r="C34" s="199" t="s">
        <v>248</v>
      </c>
      <c r="D34" s="207"/>
      <c r="E34" s="207"/>
      <c r="F34" s="207"/>
    </row>
    <row r="35" spans="1:12" ht="24.75" customHeight="1" x14ac:dyDescent="0.2">
      <c r="A35" s="126">
        <v>6</v>
      </c>
      <c r="B35" s="184" t="s">
        <v>249</v>
      </c>
      <c r="C35" s="199" t="s">
        <v>250</v>
      </c>
      <c r="D35" s="207"/>
      <c r="E35" s="207"/>
      <c r="F35" s="207"/>
    </row>
    <row r="36" spans="1:12" customFormat="1" ht="147.75" customHeight="1" x14ac:dyDescent="0.25">
      <c r="A36" s="180">
        <v>7</v>
      </c>
      <c r="B36" s="184" t="s">
        <v>251</v>
      </c>
      <c r="C36" s="208" t="s">
        <v>252</v>
      </c>
      <c r="D36" s="209"/>
      <c r="E36" s="209"/>
      <c r="F36" s="209"/>
    </row>
    <row r="37" spans="1:12" customFormat="1" ht="27" customHeight="1" x14ac:dyDescent="0.25">
      <c r="A37" s="2"/>
      <c r="B37" s="190" t="s">
        <v>263</v>
      </c>
      <c r="C37" s="159"/>
      <c r="D37" s="159"/>
      <c r="E37" s="159"/>
      <c r="F37" s="159"/>
    </row>
    <row r="38" spans="1:12" customFormat="1" ht="11.25" customHeight="1" x14ac:dyDescent="0.25">
      <c r="A38" s="158"/>
      <c r="B38" s="181" t="s">
        <v>253</v>
      </c>
      <c r="C38" s="182"/>
      <c r="D38" s="182"/>
      <c r="E38" s="205" t="s">
        <v>254</v>
      </c>
      <c r="F38" s="206"/>
    </row>
    <row r="39" spans="1:12" customFormat="1" ht="11.25" customHeight="1" x14ac:dyDescent="0.25">
      <c r="B39" s="183"/>
      <c r="C39" s="183"/>
      <c r="D39" s="183"/>
      <c r="E39" s="205" t="s">
        <v>255</v>
      </c>
      <c r="F39" s="206"/>
    </row>
    <row r="40" spans="1:12" customFormat="1" ht="11.25" customHeight="1" x14ac:dyDescent="0.25">
      <c r="A40" s="196"/>
      <c r="B40" s="196"/>
      <c r="C40" s="196"/>
      <c r="D40" s="196"/>
      <c r="E40" s="196"/>
      <c r="F40" s="196"/>
    </row>
    <row r="41" spans="1:12" customFormat="1" ht="11.25" customHeight="1" x14ac:dyDescent="0.25">
      <c r="A41" s="191"/>
      <c r="B41" s="191"/>
      <c r="C41" s="191"/>
      <c r="D41" s="191"/>
      <c r="E41" s="191"/>
      <c r="F41" s="191"/>
    </row>
    <row r="42" spans="1:12" customFormat="1" ht="11.25" customHeight="1" x14ac:dyDescent="0.25"/>
    <row r="45" spans="1:12" customFormat="1" ht="15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119"/>
      <c r="K45" s="120"/>
    </row>
  </sheetData>
  <mergeCells count="35">
    <mergeCell ref="A40:F40"/>
    <mergeCell ref="A41:F41"/>
    <mergeCell ref="E2:F2"/>
    <mergeCell ref="B5:F5"/>
    <mergeCell ref="C8:F8"/>
    <mergeCell ref="C9:F9"/>
    <mergeCell ref="C10:F10"/>
    <mergeCell ref="A16:F16"/>
    <mergeCell ref="A32:F32"/>
    <mergeCell ref="B23:D23"/>
    <mergeCell ref="B22:D22"/>
    <mergeCell ref="B21:D21"/>
    <mergeCell ref="B20:D20"/>
    <mergeCell ref="B25:D25"/>
    <mergeCell ref="B24:D24"/>
    <mergeCell ref="C11:F11"/>
    <mergeCell ref="E38:F38"/>
    <mergeCell ref="E39:F39"/>
    <mergeCell ref="B19:D19"/>
    <mergeCell ref="B18:D18"/>
    <mergeCell ref="B15:D15"/>
    <mergeCell ref="C34:F34"/>
    <mergeCell ref="C35:F35"/>
    <mergeCell ref="C36:F36"/>
    <mergeCell ref="B17:D17"/>
    <mergeCell ref="B33:D33"/>
    <mergeCell ref="B31:D31"/>
    <mergeCell ref="B30:D30"/>
    <mergeCell ref="B29:D29"/>
    <mergeCell ref="B28:D28"/>
    <mergeCell ref="B27:D27"/>
    <mergeCell ref="B26:D26"/>
    <mergeCell ref="C12:F12"/>
    <mergeCell ref="B13:D13"/>
    <mergeCell ref="A14:F14"/>
  </mergeCells>
  <printOptions horizontalCentered="1"/>
  <pageMargins left="0.69999998807907104" right="0.69999998807907104" top="0.75" bottom="0.75" header="0.30000001192092901" footer="0.30000001192092901"/>
  <pageSetup paperSize="9" scale="92" fitToHeight="0" orientation="portrait" r:id="rId1"/>
  <headerFooter>
    <oddFooter>&amp;RСтраница &amp;P</oddFooter>
  </headerFooter>
  <rowBreaks count="1" manualBreakCount="1">
    <brk id="3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I22" sqref="I22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Package" shapeId="1025" r:id="rId4">
          <objectPr defaultSize="0" autoPict="0" r:id="rId5">
            <anchor moveWithCells="1" sizeWithCells="1">
              <from>
                <xdr:col>2</xdr:col>
                <xdr:colOff>0</xdr:colOff>
                <xdr:row>3</xdr:row>
                <xdr:rowOff>0</xdr:rowOff>
              </from>
              <to>
                <xdr:col>7</xdr:col>
                <xdr:colOff>266700</xdr:colOff>
                <xdr:row>5</xdr:row>
                <xdr:rowOff>152400</xdr:rowOff>
              </to>
            </anchor>
          </objectPr>
        </oleObject>
      </mc:Choice>
      <mc:Fallback>
        <oleObject progId="Package" shapeId="1025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45"/>
  <sheetViews>
    <sheetView topLeftCell="A4" zoomScale="90" zoomScaleNormal="90" workbookViewId="0">
      <selection activeCell="D19" sqref="D19"/>
    </sheetView>
  </sheetViews>
  <sheetFormatPr defaultColWidth="9.140625" defaultRowHeight="11.25" customHeight="1" x14ac:dyDescent="0.2"/>
  <cols>
    <col min="1" max="1" width="6.7109375" style="1" customWidth="1"/>
    <col min="2" max="2" width="20.140625" style="1" customWidth="1"/>
    <col min="3" max="3" width="32.7109375" style="2" customWidth="1"/>
    <col min="4" max="8" width="14" style="2" customWidth="1"/>
    <col min="9" max="9" width="20.5703125" style="2" customWidth="1"/>
    <col min="10" max="16384" width="9.140625" style="2"/>
  </cols>
  <sheetData>
    <row r="1" spans="1:8" customFormat="1" ht="15" x14ac:dyDescent="0.25">
      <c r="H1" s="156" t="s">
        <v>225</v>
      </c>
    </row>
    <row r="2" spans="1:8" customFormat="1" ht="15" x14ac:dyDescent="0.25">
      <c r="A2" s="5"/>
      <c r="B2" s="5"/>
      <c r="C2" s="28"/>
      <c r="D2" s="28"/>
      <c r="E2" s="28"/>
      <c r="F2" s="28"/>
      <c r="G2" s="28"/>
      <c r="H2" s="156"/>
    </row>
    <row r="3" spans="1:8" customFormat="1" ht="15" x14ac:dyDescent="0.25">
      <c r="A3" s="5"/>
      <c r="B3" s="5"/>
      <c r="C3" s="28"/>
      <c r="D3" s="28"/>
      <c r="E3" s="28"/>
      <c r="F3" s="28"/>
      <c r="G3" s="28"/>
      <c r="H3" s="156"/>
    </row>
    <row r="4" spans="1:8" customFormat="1" ht="38.25" customHeight="1" x14ac:dyDescent="0.25">
      <c r="A4" s="5"/>
      <c r="B4" s="5" t="s">
        <v>195</v>
      </c>
      <c r="C4" s="240" t="s">
        <v>224</v>
      </c>
      <c r="D4" s="240"/>
      <c r="E4" s="240"/>
      <c r="F4" s="240"/>
      <c r="G4" s="240"/>
      <c r="H4" s="28"/>
    </row>
    <row r="5" spans="1:8" customFormat="1" ht="10.5" customHeight="1" x14ac:dyDescent="0.25">
      <c r="A5" s="5"/>
      <c r="B5" s="5"/>
      <c r="C5" s="222" t="s">
        <v>223</v>
      </c>
      <c r="D5" s="222"/>
      <c r="E5" s="222"/>
      <c r="F5" s="222"/>
      <c r="G5" s="222"/>
      <c r="H5" s="28"/>
    </row>
    <row r="6" spans="1:8" customFormat="1" ht="17.25" customHeight="1" x14ac:dyDescent="0.25">
      <c r="A6" s="5"/>
      <c r="B6" s="28" t="s">
        <v>222</v>
      </c>
      <c r="C6" s="29"/>
      <c r="D6" s="29"/>
      <c r="E6" s="29"/>
      <c r="F6" s="29"/>
      <c r="G6" s="29"/>
      <c r="H6" s="28"/>
    </row>
    <row r="7" spans="1:8" customFormat="1" ht="17.25" customHeight="1" x14ac:dyDescent="0.25">
      <c r="A7" s="5"/>
      <c r="B7" s="5"/>
      <c r="C7" s="29"/>
      <c r="D7" s="29"/>
      <c r="E7" s="29"/>
      <c r="F7" s="29"/>
      <c r="G7" s="29"/>
      <c r="H7" s="28"/>
    </row>
    <row r="8" spans="1:8" customFormat="1" ht="17.25" customHeight="1" x14ac:dyDescent="0.25">
      <c r="A8" s="5"/>
      <c r="B8" s="157" t="s">
        <v>221</v>
      </c>
      <c r="C8" s="29"/>
      <c r="D8" s="29"/>
      <c r="E8" s="29"/>
      <c r="F8" s="29"/>
      <c r="G8" s="29"/>
      <c r="H8" s="28"/>
    </row>
    <row r="9" spans="1:8" customFormat="1" ht="17.25" customHeight="1" x14ac:dyDescent="0.25">
      <c r="A9" s="5"/>
      <c r="B9" s="1" t="s">
        <v>220</v>
      </c>
      <c r="D9" s="156"/>
      <c r="E9" s="29"/>
      <c r="F9" s="29"/>
      <c r="G9" s="29"/>
      <c r="H9" s="28"/>
    </row>
    <row r="10" spans="1:8" customFormat="1" ht="27.75" customHeight="1" x14ac:dyDescent="0.25">
      <c r="A10" s="5"/>
      <c r="B10" s="5"/>
      <c r="C10" s="237" t="s">
        <v>257</v>
      </c>
      <c r="D10" s="241"/>
      <c r="E10" s="241"/>
      <c r="F10" s="241"/>
      <c r="G10" s="241"/>
      <c r="H10" s="28"/>
    </row>
    <row r="11" spans="1:8" customFormat="1" ht="11.25" customHeight="1" x14ac:dyDescent="0.25">
      <c r="A11" s="123"/>
      <c r="B11" s="123"/>
      <c r="C11" s="222" t="s">
        <v>219</v>
      </c>
      <c r="D11" s="222"/>
      <c r="E11" s="222"/>
      <c r="F11" s="222"/>
      <c r="G11" s="222"/>
      <c r="H11" s="155"/>
    </row>
    <row r="12" spans="1:8" customFormat="1" ht="11.25" customHeight="1" x14ac:dyDescent="0.25">
      <c r="A12" s="123"/>
      <c r="B12" s="123"/>
      <c r="C12" s="29"/>
      <c r="D12" s="29"/>
      <c r="E12" s="29"/>
      <c r="F12" s="29"/>
      <c r="G12" s="29"/>
      <c r="H12" s="155"/>
    </row>
    <row r="13" spans="1:8" customFormat="1" ht="18" x14ac:dyDescent="0.25">
      <c r="A13" s="123"/>
      <c r="B13" s="242" t="s">
        <v>218</v>
      </c>
      <c r="C13" s="242"/>
      <c r="D13" s="242"/>
      <c r="E13" s="242"/>
      <c r="F13" s="242"/>
      <c r="G13" s="242"/>
      <c r="H13" s="155"/>
    </row>
    <row r="14" spans="1:8" customFormat="1" ht="11.25" customHeight="1" x14ac:dyDescent="0.25">
      <c r="A14" s="123"/>
      <c r="B14" s="123"/>
      <c r="C14" s="29"/>
      <c r="D14" s="29"/>
      <c r="E14" s="29"/>
      <c r="F14" s="29"/>
      <c r="G14" s="29"/>
      <c r="H14" s="155"/>
    </row>
    <row r="15" spans="1:8" customFormat="1" ht="15" x14ac:dyDescent="0.25">
      <c r="A15" s="22"/>
      <c r="B15" s="237" t="s">
        <v>257</v>
      </c>
      <c r="C15" s="237"/>
      <c r="D15" s="237"/>
      <c r="E15" s="237"/>
      <c r="F15" s="237"/>
      <c r="G15" s="237"/>
      <c r="H15" s="16"/>
    </row>
    <row r="16" spans="1:8" customFormat="1" ht="13.5" customHeight="1" x14ac:dyDescent="0.25">
      <c r="A16" s="154"/>
      <c r="B16" s="238" t="s">
        <v>11</v>
      </c>
      <c r="C16" s="238"/>
      <c r="D16" s="238"/>
      <c r="E16" s="238"/>
      <c r="F16" s="238"/>
      <c r="G16" s="238"/>
      <c r="H16" s="153"/>
    </row>
    <row r="17" spans="1:9" customFormat="1" ht="9.75" customHeight="1" x14ac:dyDescent="0.25">
      <c r="A17" s="5"/>
      <c r="B17" s="5"/>
      <c r="C17" s="28"/>
      <c r="D17" s="152"/>
      <c r="E17" s="152"/>
      <c r="F17" s="152"/>
      <c r="G17" s="33"/>
      <c r="H17" s="33"/>
    </row>
    <row r="18" spans="1:9" customFormat="1" ht="15" x14ac:dyDescent="0.25">
      <c r="A18" s="26"/>
      <c r="B18" s="239" t="s">
        <v>217</v>
      </c>
      <c r="C18" s="239"/>
      <c r="D18" s="239"/>
      <c r="E18" s="239"/>
      <c r="F18" s="239"/>
      <c r="G18" s="239"/>
      <c r="H18" s="29"/>
    </row>
    <row r="19" spans="1:9" customFormat="1" ht="9.75" customHeight="1" x14ac:dyDescent="0.25">
      <c r="A19" s="5"/>
      <c r="B19" s="5"/>
      <c r="C19" s="28"/>
      <c r="D19" s="29"/>
      <c r="E19" s="29"/>
      <c r="F19" s="29"/>
      <c r="G19" s="29"/>
      <c r="H19" s="29"/>
    </row>
    <row r="20" spans="1:9" customFormat="1" ht="16.5" customHeight="1" x14ac:dyDescent="0.25">
      <c r="A20" s="228" t="s">
        <v>42</v>
      </c>
      <c r="B20" s="228" t="s">
        <v>216</v>
      </c>
      <c r="C20" s="231" t="s">
        <v>215</v>
      </c>
      <c r="D20" s="234" t="s">
        <v>214</v>
      </c>
      <c r="E20" s="234"/>
      <c r="F20" s="234"/>
      <c r="G20" s="234"/>
      <c r="H20" s="234" t="s">
        <v>213</v>
      </c>
    </row>
    <row r="21" spans="1:9" customFormat="1" ht="50.25" customHeight="1" x14ac:dyDescent="0.25">
      <c r="A21" s="229"/>
      <c r="B21" s="229"/>
      <c r="C21" s="232"/>
      <c r="D21" s="231" t="s">
        <v>212</v>
      </c>
      <c r="E21" s="231" t="s">
        <v>32</v>
      </c>
      <c r="F21" s="231" t="s">
        <v>36</v>
      </c>
      <c r="G21" s="235" t="s">
        <v>38</v>
      </c>
      <c r="H21" s="234"/>
    </row>
    <row r="22" spans="1:9" customFormat="1" ht="3.75" customHeight="1" x14ac:dyDescent="0.25">
      <c r="A22" s="230"/>
      <c r="B22" s="230"/>
      <c r="C22" s="233"/>
      <c r="D22" s="233"/>
      <c r="E22" s="233"/>
      <c r="F22" s="233"/>
      <c r="G22" s="236"/>
      <c r="H22" s="234"/>
    </row>
    <row r="23" spans="1:9" customFormat="1" ht="15" x14ac:dyDescent="0.25">
      <c r="A23" s="139">
        <v>1</v>
      </c>
      <c r="B23" s="139">
        <v>2</v>
      </c>
      <c r="C23" s="151">
        <v>3</v>
      </c>
      <c r="D23" s="151">
        <v>4</v>
      </c>
      <c r="E23" s="151">
        <v>5</v>
      </c>
      <c r="F23" s="151">
        <v>6</v>
      </c>
      <c r="G23" s="151">
        <v>7</v>
      </c>
      <c r="H23" s="151">
        <v>8</v>
      </c>
    </row>
    <row r="24" spans="1:9" customFormat="1" ht="15" x14ac:dyDescent="0.25">
      <c r="A24" s="223" t="s">
        <v>211</v>
      </c>
      <c r="B24" s="224"/>
      <c r="C24" s="224"/>
      <c r="D24" s="224"/>
      <c r="E24" s="224"/>
      <c r="F24" s="224"/>
      <c r="G24" s="224"/>
      <c r="H24" s="225"/>
    </row>
    <row r="25" spans="1:9" customFormat="1" ht="15" x14ac:dyDescent="0.25">
      <c r="A25" s="139" t="s">
        <v>55</v>
      </c>
      <c r="B25" s="138" t="s">
        <v>210</v>
      </c>
      <c r="C25" s="137" t="s">
        <v>209</v>
      </c>
      <c r="D25" s="136">
        <v>100.825</v>
      </c>
      <c r="E25" s="150"/>
      <c r="F25" s="150"/>
      <c r="G25" s="150">
        <v>1407.4549999999999</v>
      </c>
      <c r="H25" s="136">
        <f>D25+G25</f>
        <v>1508.28</v>
      </c>
    </row>
    <row r="26" spans="1:9" customFormat="1" ht="33" customHeight="1" x14ac:dyDescent="0.25">
      <c r="A26" s="135"/>
      <c r="B26" s="218" t="s">
        <v>208</v>
      </c>
      <c r="C26" s="219"/>
      <c r="D26" s="134">
        <f>D25</f>
        <v>100.825</v>
      </c>
      <c r="E26" s="134"/>
      <c r="F26" s="133"/>
      <c r="G26" s="149">
        <f>G25</f>
        <v>1407.4549999999999</v>
      </c>
      <c r="H26" s="133">
        <f>H25</f>
        <v>1508.28</v>
      </c>
    </row>
    <row r="27" spans="1:9" customFormat="1" ht="15" x14ac:dyDescent="0.25">
      <c r="A27" s="135"/>
      <c r="B27" s="220" t="s">
        <v>207</v>
      </c>
      <c r="C27" s="221"/>
      <c r="D27" s="134">
        <f>D26</f>
        <v>100.825</v>
      </c>
      <c r="E27" s="148"/>
      <c r="F27" s="133"/>
      <c r="G27" s="133">
        <f>G26</f>
        <v>1407.4549999999999</v>
      </c>
      <c r="H27" s="133">
        <f>H26</f>
        <v>1508.28</v>
      </c>
      <c r="I27" s="132"/>
    </row>
    <row r="28" spans="1:9" customFormat="1" ht="15" x14ac:dyDescent="0.25">
      <c r="A28" s="226" t="s">
        <v>206</v>
      </c>
      <c r="B28" s="227"/>
      <c r="C28" s="227"/>
      <c r="D28" s="144">
        <v>22.837140000000002</v>
      </c>
      <c r="E28" s="143"/>
      <c r="F28" s="142"/>
      <c r="G28" s="142">
        <v>318.77</v>
      </c>
      <c r="H28" s="141">
        <v>341.61333000000002</v>
      </c>
      <c r="I28" s="140"/>
    </row>
    <row r="29" spans="1:9" customFormat="1" ht="15" x14ac:dyDescent="0.25">
      <c r="A29" s="147"/>
      <c r="B29" s="146"/>
      <c r="C29" s="145" t="s">
        <v>205</v>
      </c>
      <c r="D29" s="144">
        <f>D27-D28</f>
        <v>77.987859999999998</v>
      </c>
      <c r="E29" s="143"/>
      <c r="F29" s="142"/>
      <c r="G29" s="142">
        <f>G27-G28</f>
        <v>1088.6849999999999</v>
      </c>
      <c r="H29" s="141">
        <f>H27-H28</f>
        <v>1166.6666700000001</v>
      </c>
      <c r="I29" s="140"/>
    </row>
    <row r="30" spans="1:9" customFormat="1" ht="15" x14ac:dyDescent="0.25">
      <c r="A30" s="223" t="s">
        <v>204</v>
      </c>
      <c r="B30" s="224"/>
      <c r="C30" s="224"/>
      <c r="D30" s="224"/>
      <c r="E30" s="224"/>
      <c r="F30" s="224"/>
      <c r="G30" s="224"/>
      <c r="H30" s="225"/>
    </row>
    <row r="31" spans="1:9" customFormat="1" ht="15" x14ac:dyDescent="0.25">
      <c r="A31" s="139" t="s">
        <v>61</v>
      </c>
      <c r="B31" s="138" t="s">
        <v>203</v>
      </c>
      <c r="C31" s="137" t="s">
        <v>202</v>
      </c>
      <c r="D31" s="136">
        <f>D29*20/100</f>
        <v>15.597572</v>
      </c>
      <c r="E31" s="136"/>
      <c r="F31" s="136"/>
      <c r="G31" s="136">
        <f>G29*20/100</f>
        <v>217.73699999999997</v>
      </c>
      <c r="H31" s="136">
        <f>D31+G31</f>
        <v>233.33457199999998</v>
      </c>
    </row>
    <row r="32" spans="1:9" customFormat="1" ht="15" x14ac:dyDescent="0.25">
      <c r="A32" s="135"/>
      <c r="B32" s="218" t="s">
        <v>201</v>
      </c>
      <c r="C32" s="219"/>
      <c r="D32" s="134">
        <f>D31</f>
        <v>15.597572</v>
      </c>
      <c r="E32" s="134"/>
      <c r="F32" s="133"/>
      <c r="G32" s="133">
        <f>G31</f>
        <v>217.73699999999997</v>
      </c>
      <c r="H32" s="133">
        <f>D32+G32</f>
        <v>233.33457199999998</v>
      </c>
    </row>
    <row r="33" spans="1:9" customFormat="1" ht="15" x14ac:dyDescent="0.25">
      <c r="A33" s="135"/>
      <c r="B33" s="220" t="s">
        <v>200</v>
      </c>
      <c r="C33" s="221"/>
      <c r="D33" s="134">
        <f>D29+D32</f>
        <v>93.585431999999997</v>
      </c>
      <c r="E33" s="134"/>
      <c r="F33" s="133"/>
      <c r="G33" s="133">
        <f>G29+G32</f>
        <v>1306.422</v>
      </c>
      <c r="H33" s="133">
        <f>H29+H32</f>
        <v>1400.001242</v>
      </c>
      <c r="I33" s="132"/>
    </row>
    <row r="36" spans="1:9" customFormat="1" ht="15" x14ac:dyDescent="0.25">
      <c r="A36" s="15" t="s">
        <v>199</v>
      </c>
      <c r="B36" s="5"/>
      <c r="D36" s="131"/>
      <c r="E36" s="131"/>
      <c r="F36" s="131"/>
      <c r="G36" s="131"/>
      <c r="H36" s="131"/>
    </row>
    <row r="37" spans="1:9" customFormat="1" ht="15" x14ac:dyDescent="0.25">
      <c r="A37" s="5"/>
      <c r="B37" s="5"/>
      <c r="C37" s="128"/>
      <c r="D37" s="128" t="s">
        <v>196</v>
      </c>
      <c r="E37" s="128"/>
      <c r="F37" s="128"/>
      <c r="G37" s="128"/>
      <c r="H37" s="128"/>
    </row>
    <row r="38" spans="1:9" customFormat="1" ht="15" x14ac:dyDescent="0.25">
      <c r="A38" s="15" t="s">
        <v>198</v>
      </c>
      <c r="B38" s="5"/>
      <c r="D38" s="131"/>
      <c r="E38" s="131"/>
      <c r="F38" s="131"/>
      <c r="G38" s="131"/>
      <c r="H38" s="131"/>
    </row>
    <row r="39" spans="1:9" customFormat="1" ht="15" x14ac:dyDescent="0.25">
      <c r="A39" s="5"/>
      <c r="B39" s="5"/>
      <c r="C39" s="128"/>
      <c r="D39" s="128" t="s">
        <v>196</v>
      </c>
      <c r="E39" s="128"/>
      <c r="F39" s="128"/>
      <c r="G39" s="128"/>
      <c r="H39" s="128"/>
    </row>
    <row r="40" spans="1:9" customFormat="1" ht="15" x14ac:dyDescent="0.25">
      <c r="A40" s="15" t="s">
        <v>197</v>
      </c>
      <c r="B40" s="5"/>
      <c r="C40" s="129"/>
      <c r="D40" s="129"/>
      <c r="E40" s="129"/>
      <c r="F40" s="129"/>
      <c r="G40" s="129"/>
      <c r="H40" s="129"/>
    </row>
    <row r="41" spans="1:9" customFormat="1" ht="15" x14ac:dyDescent="0.25">
      <c r="A41" s="5"/>
      <c r="B41" s="5"/>
      <c r="C41" s="130"/>
      <c r="D41" s="128" t="s">
        <v>196</v>
      </c>
      <c r="E41" s="128"/>
      <c r="F41" s="128"/>
      <c r="G41" s="128"/>
      <c r="H41" s="128"/>
    </row>
    <row r="42" spans="1:9" customFormat="1" ht="15" x14ac:dyDescent="0.25">
      <c r="A42" s="15" t="s">
        <v>195</v>
      </c>
      <c r="B42" s="5"/>
      <c r="C42" s="129"/>
      <c r="D42" s="129"/>
      <c r="E42" s="129"/>
      <c r="F42" s="129"/>
      <c r="G42" s="129"/>
      <c r="H42" s="129"/>
    </row>
    <row r="43" spans="1:9" customFormat="1" ht="15" x14ac:dyDescent="0.25">
      <c r="A43" s="5"/>
      <c r="B43" s="5"/>
      <c r="C43" s="222" t="s">
        <v>191</v>
      </c>
      <c r="D43" s="222"/>
      <c r="E43" s="222"/>
      <c r="F43" s="222"/>
      <c r="G43" s="128"/>
      <c r="H43" s="128"/>
    </row>
    <row r="45" spans="1:9" customFormat="1" ht="15" x14ac:dyDescent="0.25">
      <c r="C45" s="127"/>
    </row>
  </sheetData>
  <mergeCells count="25">
    <mergeCell ref="B15:G15"/>
    <mergeCell ref="B16:G16"/>
    <mergeCell ref="B18:G18"/>
    <mergeCell ref="C4:G4"/>
    <mergeCell ref="C5:G5"/>
    <mergeCell ref="C10:G10"/>
    <mergeCell ref="C11:G11"/>
    <mergeCell ref="B13:G13"/>
    <mergeCell ref="A24:H24"/>
    <mergeCell ref="B26:C26"/>
    <mergeCell ref="A20:A22"/>
    <mergeCell ref="B20:B22"/>
    <mergeCell ref="C20:C22"/>
    <mergeCell ref="D20:G20"/>
    <mergeCell ref="H20:H22"/>
    <mergeCell ref="D21:D22"/>
    <mergeCell ref="E21:E22"/>
    <mergeCell ref="F21:F22"/>
    <mergeCell ref="G21:G22"/>
    <mergeCell ref="B32:C32"/>
    <mergeCell ref="B33:C33"/>
    <mergeCell ref="C43:F43"/>
    <mergeCell ref="A30:H30"/>
    <mergeCell ref="B27:C27"/>
    <mergeCell ref="A28:C28"/>
  </mergeCells>
  <printOptions horizontalCentered="1"/>
  <pageMargins left="0.70866143703460704" right="0.70866143703460704" top="0.74803149700164795" bottom="0.74803149700164795" header="0.31496062874794001" footer="0.31496062874794001"/>
  <pageSetup paperSize="9" fitToHeight="0" orientation="landscape" r:id="rId1"/>
  <headerFooter>
    <oddFooter>&amp;RСтраница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X205"/>
  <sheetViews>
    <sheetView topLeftCell="A190" workbookViewId="0">
      <selection activeCell="B24" sqref="B24:F24"/>
    </sheetView>
  </sheetViews>
  <sheetFormatPr defaultColWidth="9.140625" defaultRowHeight="11.25" customHeight="1" x14ac:dyDescent="0.2"/>
  <cols>
    <col min="1" max="1" width="8.85546875" style="1" customWidth="1"/>
    <col min="2" max="2" width="20.140625" style="2" customWidth="1"/>
    <col min="3" max="4" width="10.42578125" style="2" customWidth="1"/>
    <col min="5" max="5" width="13.28515625" style="2" customWidth="1"/>
    <col min="6" max="6" width="8.5703125" style="2" customWidth="1"/>
    <col min="7" max="7" width="10.7109375" style="2" customWidth="1"/>
    <col min="8" max="8" width="8.42578125" style="2" customWidth="1"/>
    <col min="9" max="9" width="13.140625" style="2" customWidth="1"/>
    <col min="10" max="10" width="12.28515625" style="2" customWidth="1"/>
    <col min="11" max="11" width="8.5703125" style="2" customWidth="1"/>
    <col min="12" max="12" width="13" style="2" customWidth="1"/>
    <col min="13" max="13" width="7.85546875" style="2" customWidth="1"/>
    <col min="14" max="14" width="13.28515625" style="2" customWidth="1"/>
    <col min="15" max="15" width="1.140625" style="2" hidden="1" customWidth="1"/>
    <col min="16" max="16" width="73.85546875" style="2" hidden="1" customWidth="1"/>
    <col min="17" max="17" width="83.42578125" style="2" hidden="1" customWidth="1"/>
    <col min="18" max="24" width="9.140625" style="2"/>
    <col min="25" max="25" width="49.85546875" style="3" hidden="1" customWidth="1"/>
    <col min="26" max="26" width="55" style="3" hidden="1" customWidth="1"/>
    <col min="27" max="27" width="119.5703125" style="3" hidden="1" customWidth="1"/>
    <col min="28" max="30" width="159" style="3" hidden="1" customWidth="1"/>
    <col min="31" max="31" width="32.28515625" style="3" hidden="1" customWidth="1"/>
    <col min="32" max="32" width="159" style="3" hidden="1" customWidth="1"/>
    <col min="33" max="33" width="34.140625" style="3" hidden="1" customWidth="1"/>
    <col min="34" max="34" width="130" style="3" hidden="1" customWidth="1"/>
    <col min="35" max="38" width="34.140625" style="3" hidden="1" customWidth="1"/>
    <col min="39" max="39" width="95.85546875" style="3" hidden="1" customWidth="1"/>
    <col min="40" max="41" width="130" style="3" hidden="1" customWidth="1"/>
    <col min="42" max="46" width="95.85546875" style="3" hidden="1" customWidth="1"/>
    <col min="47" max="47" width="53.42578125" style="3" hidden="1" customWidth="1"/>
    <col min="48" max="48" width="55.42578125" style="3" hidden="1" customWidth="1"/>
    <col min="49" max="49" width="53.42578125" style="3" hidden="1" customWidth="1"/>
    <col min="50" max="50" width="55.42578125" style="3" hidden="1" customWidth="1"/>
    <col min="51" max="16384" width="9.140625" style="2"/>
  </cols>
  <sheetData>
    <row r="1" spans="1:28" customFormat="1" ht="1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4" t="s">
        <v>0</v>
      </c>
    </row>
    <row r="2" spans="1:28" customFormat="1" ht="11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4" t="s">
        <v>1</v>
      </c>
    </row>
    <row r="3" spans="1:28" customFormat="1" ht="8.2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4"/>
    </row>
    <row r="4" spans="1:28" customFormat="1" ht="14.25" customHeight="1" x14ac:dyDescent="0.25">
      <c r="A4" s="264" t="s">
        <v>2</v>
      </c>
      <c r="B4" s="264"/>
      <c r="C4" s="264"/>
      <c r="D4" s="6"/>
      <c r="E4" s="5"/>
      <c r="F4" s="5"/>
      <c r="G4" s="5"/>
      <c r="H4" s="5"/>
      <c r="I4" s="5"/>
      <c r="J4" s="1"/>
      <c r="K4" s="264" t="s">
        <v>3</v>
      </c>
      <c r="L4" s="264"/>
      <c r="M4" s="264"/>
      <c r="N4" s="264"/>
    </row>
    <row r="5" spans="1:28" customFormat="1" ht="12" customHeight="1" x14ac:dyDescent="0.25">
      <c r="A5" s="265"/>
      <c r="B5" s="265"/>
      <c r="C5" s="265"/>
      <c r="D5" s="265"/>
      <c r="E5" s="7"/>
      <c r="F5" s="5"/>
      <c r="G5" s="5"/>
      <c r="H5" s="5"/>
      <c r="I5" s="5"/>
      <c r="J5" s="266"/>
      <c r="K5" s="266"/>
      <c r="L5" s="266"/>
      <c r="M5" s="266"/>
      <c r="N5" s="266"/>
    </row>
    <row r="6" spans="1:28" customFormat="1" ht="15" x14ac:dyDescent="0.25">
      <c r="A6" s="246"/>
      <c r="B6" s="246"/>
      <c r="C6" s="246"/>
      <c r="D6" s="246"/>
      <c r="E6" s="5"/>
      <c r="F6" s="5"/>
      <c r="G6" s="5"/>
      <c r="H6" s="5"/>
      <c r="I6" s="5"/>
      <c r="J6" s="246"/>
      <c r="K6" s="246"/>
      <c r="L6" s="246"/>
      <c r="M6" s="246"/>
      <c r="N6" s="246"/>
      <c r="Y6" s="3" t="s">
        <v>4</v>
      </c>
      <c r="Z6" s="3" t="s">
        <v>4</v>
      </c>
    </row>
    <row r="7" spans="1:28" customFormat="1" ht="17.25" customHeight="1" x14ac:dyDescent="0.25">
      <c r="A7" s="9"/>
      <c r="B7" s="10"/>
      <c r="C7" s="11"/>
      <c r="D7" s="7"/>
      <c r="E7" s="5"/>
      <c r="F7" s="5"/>
      <c r="G7" s="5"/>
      <c r="H7" s="5"/>
      <c r="I7" s="5"/>
      <c r="J7" s="9"/>
      <c r="K7" s="9"/>
      <c r="L7" s="9"/>
      <c r="M7" s="9"/>
      <c r="N7" s="11"/>
    </row>
    <row r="8" spans="1:28" customFormat="1" ht="16.5" customHeight="1" x14ac:dyDescent="0.25">
      <c r="A8" s="1" t="s">
        <v>5</v>
      </c>
      <c r="B8" s="12"/>
      <c r="C8" s="12"/>
      <c r="D8" s="12"/>
      <c r="E8" s="5"/>
      <c r="F8" s="5"/>
      <c r="G8" s="5"/>
      <c r="H8" s="5"/>
      <c r="I8" s="5"/>
      <c r="J8" s="1"/>
      <c r="K8" s="1"/>
      <c r="L8" s="12"/>
      <c r="M8" s="12"/>
      <c r="N8" s="13" t="s">
        <v>5</v>
      </c>
    </row>
    <row r="9" spans="1:28" customFormat="1" ht="15.75" customHeight="1" x14ac:dyDescent="0.25">
      <c r="A9" s="5"/>
      <c r="B9" s="5"/>
      <c r="C9" s="5"/>
      <c r="D9" s="5"/>
      <c r="E9" s="5"/>
      <c r="F9" s="14"/>
      <c r="G9" s="5"/>
      <c r="H9" s="5"/>
      <c r="I9" s="5"/>
      <c r="J9" s="5"/>
      <c r="K9" s="5"/>
      <c r="L9" s="5"/>
      <c r="M9" s="5"/>
      <c r="N9" s="5"/>
    </row>
    <row r="10" spans="1:28" customFormat="1" ht="23.25" x14ac:dyDescent="0.25">
      <c r="A10" s="15" t="s">
        <v>6</v>
      </c>
      <c r="B10" s="12"/>
      <c r="C10" s="5"/>
      <c r="D10" s="259" t="s">
        <v>7</v>
      </c>
      <c r="E10" s="259"/>
      <c r="F10" s="259"/>
      <c r="G10" s="259"/>
      <c r="H10" s="259"/>
      <c r="I10" s="259"/>
      <c r="J10" s="259"/>
      <c r="K10" s="259"/>
      <c r="L10" s="259"/>
      <c r="M10" s="259"/>
      <c r="N10" s="259"/>
      <c r="AA10" s="16" t="s">
        <v>7</v>
      </c>
    </row>
    <row r="11" spans="1:28" customFormat="1" ht="14.25" customHeight="1" x14ac:dyDescent="0.25">
      <c r="A11" s="15" t="s">
        <v>8</v>
      </c>
      <c r="B11" s="12"/>
      <c r="C11" s="5"/>
      <c r="D11" s="17" t="s">
        <v>9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28" customFormat="1" ht="2.25" customHeight="1" x14ac:dyDescent="0.25">
      <c r="A12" s="15"/>
      <c r="B12" s="12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28" customFormat="1" ht="8.25" customHeight="1" x14ac:dyDescent="0.25">
      <c r="A13" s="18"/>
      <c r="B13" s="5"/>
      <c r="C13" s="5"/>
      <c r="D13" s="5"/>
      <c r="E13" s="5"/>
      <c r="F13" s="12"/>
      <c r="G13" s="12"/>
      <c r="H13" s="12"/>
      <c r="I13" s="12"/>
      <c r="J13" s="12"/>
      <c r="K13" s="12"/>
      <c r="L13" s="12"/>
      <c r="M13" s="12"/>
      <c r="N13" s="12"/>
    </row>
    <row r="14" spans="1:28" customFormat="1" ht="15" x14ac:dyDescent="0.25">
      <c r="A14" s="260" t="s">
        <v>257</v>
      </c>
      <c r="B14" s="260"/>
      <c r="C14" s="260"/>
      <c r="D14" s="260"/>
      <c r="E14" s="260"/>
      <c r="F14" s="260"/>
      <c r="G14" s="260"/>
      <c r="H14" s="260"/>
      <c r="I14" s="260"/>
      <c r="J14" s="260"/>
      <c r="K14" s="260"/>
      <c r="L14" s="260"/>
      <c r="M14" s="260"/>
      <c r="N14" s="260"/>
      <c r="AB14" s="16" t="s">
        <v>10</v>
      </c>
    </row>
    <row r="15" spans="1:28" customFormat="1" ht="15" x14ac:dyDescent="0.25">
      <c r="A15" s="261" t="s">
        <v>11</v>
      </c>
      <c r="B15" s="261"/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261"/>
    </row>
    <row r="16" spans="1:28" customFormat="1" ht="8.25" customHeight="1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</row>
    <row r="17" spans="1:31" customFormat="1" ht="15" customHeight="1" x14ac:dyDescent="0.25">
      <c r="A17" s="262" t="s">
        <v>260</v>
      </c>
      <c r="B17" s="262"/>
      <c r="C17" s="262"/>
      <c r="D17" s="262"/>
      <c r="E17" s="262"/>
      <c r="F17" s="262"/>
      <c r="G17" s="262"/>
      <c r="H17" s="262"/>
      <c r="I17" s="262"/>
      <c r="J17" s="262"/>
      <c r="K17" s="262"/>
      <c r="L17" s="262"/>
      <c r="M17" s="262"/>
      <c r="N17" s="262"/>
      <c r="AC17" s="16" t="s">
        <v>12</v>
      </c>
    </row>
    <row r="18" spans="1:31" customFormat="1" ht="15" x14ac:dyDescent="0.25">
      <c r="A18" s="261" t="s">
        <v>13</v>
      </c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</row>
    <row r="19" spans="1:31" customFormat="1" ht="24" customHeight="1" x14ac:dyDescent="0.25">
      <c r="A19" s="267" t="s">
        <v>14</v>
      </c>
      <c r="B19" s="267"/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267"/>
    </row>
    <row r="20" spans="1:31" customFormat="1" ht="8.25" customHeight="1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</row>
    <row r="21" spans="1:31" customFormat="1" ht="15" x14ac:dyDescent="0.25">
      <c r="A21" s="262" t="s">
        <v>257</v>
      </c>
      <c r="B21" s="262"/>
      <c r="C21" s="262"/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262"/>
      <c r="AD21" s="16" t="s">
        <v>15</v>
      </c>
    </row>
    <row r="22" spans="1:31" customFormat="1" ht="13.5" customHeight="1" x14ac:dyDescent="0.25">
      <c r="A22" s="261" t="s">
        <v>16</v>
      </c>
      <c r="B22" s="261"/>
      <c r="C22" s="261"/>
      <c r="D22" s="261"/>
      <c r="E22" s="261"/>
      <c r="F22" s="261"/>
      <c r="G22" s="261"/>
      <c r="H22" s="261"/>
      <c r="I22" s="261"/>
      <c r="J22" s="261"/>
      <c r="K22" s="261"/>
      <c r="L22" s="261"/>
      <c r="M22" s="261"/>
      <c r="N22" s="261"/>
    </row>
    <row r="23" spans="1:31" customFormat="1" ht="15" customHeight="1" x14ac:dyDescent="0.25">
      <c r="A23" s="5" t="s">
        <v>17</v>
      </c>
      <c r="B23" s="21" t="s">
        <v>18</v>
      </c>
      <c r="C23" s="1" t="s">
        <v>19</v>
      </c>
      <c r="D23" s="1"/>
      <c r="E23" s="1"/>
      <c r="F23" s="22"/>
      <c r="G23" s="22"/>
      <c r="H23" s="22"/>
      <c r="I23" s="22"/>
      <c r="J23" s="22"/>
      <c r="K23" s="22"/>
      <c r="L23" s="22"/>
      <c r="M23" s="22"/>
      <c r="N23" s="22"/>
    </row>
    <row r="24" spans="1:31" customFormat="1" ht="18" customHeight="1" x14ac:dyDescent="0.25">
      <c r="A24" s="5" t="s">
        <v>20</v>
      </c>
      <c r="B24" s="257"/>
      <c r="C24" s="257"/>
      <c r="D24" s="257"/>
      <c r="E24" s="257"/>
      <c r="F24" s="257"/>
      <c r="G24" s="22"/>
      <c r="H24" s="22"/>
      <c r="I24" s="22"/>
      <c r="J24" s="22"/>
      <c r="K24" s="22"/>
      <c r="L24" s="22"/>
      <c r="M24" s="22"/>
      <c r="N24" s="22"/>
    </row>
    <row r="25" spans="1:31" customFormat="1" ht="15" x14ac:dyDescent="0.25">
      <c r="A25" s="5"/>
      <c r="B25" s="258" t="s">
        <v>21</v>
      </c>
      <c r="C25" s="258"/>
      <c r="D25" s="258"/>
      <c r="E25" s="258"/>
      <c r="F25" s="258"/>
      <c r="G25" s="23"/>
      <c r="H25" s="23"/>
      <c r="I25" s="23"/>
      <c r="J25" s="23"/>
      <c r="K25" s="23"/>
      <c r="L25" s="23"/>
      <c r="M25" s="24"/>
      <c r="N25" s="23"/>
    </row>
    <row r="26" spans="1:31" customFormat="1" ht="9.75" customHeight="1" x14ac:dyDescent="0.25">
      <c r="A26" s="5"/>
      <c r="B26" s="5"/>
      <c r="C26" s="5"/>
      <c r="D26" s="25"/>
      <c r="E26" s="25"/>
      <c r="F26" s="25"/>
      <c r="G26" s="25"/>
      <c r="H26" s="25"/>
      <c r="I26" s="25"/>
      <c r="J26" s="25"/>
      <c r="K26" s="25"/>
      <c r="L26" s="25"/>
      <c r="M26" s="23"/>
      <c r="N26" s="23"/>
    </row>
    <row r="27" spans="1:31" customFormat="1" ht="15" x14ac:dyDescent="0.25">
      <c r="A27" s="26" t="s">
        <v>22</v>
      </c>
      <c r="B27" s="5"/>
      <c r="C27" s="5"/>
      <c r="D27" s="263" t="s">
        <v>23</v>
      </c>
      <c r="E27" s="263"/>
      <c r="F27" s="263"/>
      <c r="G27" s="27"/>
      <c r="H27" s="27"/>
      <c r="I27" s="27"/>
      <c r="J27" s="27"/>
      <c r="K27" s="27"/>
      <c r="L27" s="27"/>
      <c r="M27" s="27"/>
      <c r="N27" s="27"/>
      <c r="AE27" s="16" t="s">
        <v>23</v>
      </c>
    </row>
    <row r="28" spans="1:31" customFormat="1" ht="9.75" customHeight="1" x14ac:dyDescent="0.25">
      <c r="A28" s="5"/>
      <c r="B28" s="28"/>
      <c r="C28" s="28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</row>
    <row r="29" spans="1:31" customFormat="1" ht="12.75" customHeight="1" x14ac:dyDescent="0.25">
      <c r="A29" s="26" t="s">
        <v>24</v>
      </c>
      <c r="B29" s="28"/>
      <c r="C29" s="30">
        <v>1400</v>
      </c>
      <c r="D29" s="11" t="s">
        <v>25</v>
      </c>
      <c r="E29" s="31" t="s">
        <v>26</v>
      </c>
      <c r="G29" s="28"/>
      <c r="H29" s="28"/>
      <c r="I29" s="28"/>
      <c r="J29" s="28"/>
      <c r="K29" s="28"/>
      <c r="L29" s="32"/>
      <c r="M29" s="32"/>
      <c r="N29" s="28"/>
    </row>
    <row r="30" spans="1:31" customFormat="1" ht="12.75" customHeight="1" x14ac:dyDescent="0.25">
      <c r="A30" s="5"/>
      <c r="B30" s="33" t="s">
        <v>27</v>
      </c>
      <c r="C30" s="34"/>
      <c r="D30" s="13"/>
      <c r="E30" s="31"/>
      <c r="G30" s="28"/>
    </row>
    <row r="31" spans="1:31" customFormat="1" ht="12.75" customHeight="1" x14ac:dyDescent="0.25">
      <c r="A31" s="5"/>
      <c r="B31" s="35" t="s">
        <v>28</v>
      </c>
      <c r="C31" s="30">
        <v>100.83</v>
      </c>
      <c r="D31" s="11" t="s">
        <v>29</v>
      </c>
      <c r="E31" s="31" t="s">
        <v>26</v>
      </c>
      <c r="G31" s="28" t="s">
        <v>30</v>
      </c>
      <c r="I31" s="28"/>
      <c r="J31" s="28"/>
      <c r="K31" s="28"/>
      <c r="L31" s="30">
        <v>11.27</v>
      </c>
      <c r="M31" s="36" t="s">
        <v>31</v>
      </c>
      <c r="N31" s="31" t="s">
        <v>26</v>
      </c>
    </row>
    <row r="32" spans="1:31" customFormat="1" ht="12.75" customHeight="1" x14ac:dyDescent="0.25">
      <c r="A32" s="5"/>
      <c r="B32" s="35" t="s">
        <v>32</v>
      </c>
      <c r="C32" s="30">
        <v>0</v>
      </c>
      <c r="D32" s="37" t="s">
        <v>33</v>
      </c>
      <c r="E32" s="31" t="s">
        <v>26</v>
      </c>
      <c r="G32" s="28" t="s">
        <v>34</v>
      </c>
      <c r="I32" s="28"/>
      <c r="J32" s="28"/>
      <c r="K32" s="28"/>
      <c r="L32" s="254">
        <v>43.01</v>
      </c>
      <c r="M32" s="254"/>
      <c r="N32" s="31" t="s">
        <v>35</v>
      </c>
    </row>
    <row r="33" spans="1:37" customFormat="1" ht="12.75" customHeight="1" x14ac:dyDescent="0.25">
      <c r="A33" s="5"/>
      <c r="B33" s="35" t="s">
        <v>36</v>
      </c>
      <c r="C33" s="30">
        <v>0</v>
      </c>
      <c r="D33" s="37" t="s">
        <v>33</v>
      </c>
      <c r="E33" s="31" t="s">
        <v>26</v>
      </c>
      <c r="G33" s="28" t="s">
        <v>37</v>
      </c>
      <c r="I33" s="28"/>
      <c r="J33" s="28"/>
      <c r="K33" s="28"/>
      <c r="L33" s="254">
        <v>4.8499999999999996</v>
      </c>
      <c r="M33" s="254"/>
      <c r="N33" s="31" t="s">
        <v>35</v>
      </c>
    </row>
    <row r="34" spans="1:37" customFormat="1" ht="12.75" customHeight="1" x14ac:dyDescent="0.25">
      <c r="A34" s="5"/>
      <c r="B34" s="35" t="s">
        <v>38</v>
      </c>
      <c r="C34" s="30">
        <v>1407.46</v>
      </c>
      <c r="D34" s="11" t="s">
        <v>39</v>
      </c>
      <c r="E34" s="31" t="s">
        <v>26</v>
      </c>
      <c r="G34" s="28" t="s">
        <v>40</v>
      </c>
      <c r="H34" s="28"/>
      <c r="I34" s="28"/>
      <c r="J34" s="28"/>
      <c r="K34" s="28"/>
      <c r="L34" s="255" t="s">
        <v>41</v>
      </c>
      <c r="M34" s="255"/>
      <c r="N34" s="28"/>
    </row>
    <row r="35" spans="1:37" customFormat="1" ht="9.75" customHeight="1" x14ac:dyDescent="0.25">
      <c r="A35" s="38"/>
    </row>
    <row r="36" spans="1:37" customFormat="1" ht="36" customHeight="1" x14ac:dyDescent="0.25">
      <c r="A36" s="256" t="s">
        <v>42</v>
      </c>
      <c r="B36" s="234" t="s">
        <v>43</v>
      </c>
      <c r="C36" s="234" t="s">
        <v>44</v>
      </c>
      <c r="D36" s="234"/>
      <c r="E36" s="234"/>
      <c r="F36" s="234" t="s">
        <v>45</v>
      </c>
      <c r="G36" s="234" t="s">
        <v>46</v>
      </c>
      <c r="H36" s="234"/>
      <c r="I36" s="234"/>
      <c r="J36" s="234" t="s">
        <v>47</v>
      </c>
      <c r="K36" s="234"/>
      <c r="L36" s="234"/>
      <c r="M36" s="234" t="s">
        <v>48</v>
      </c>
      <c r="N36" s="234" t="s">
        <v>49</v>
      </c>
    </row>
    <row r="37" spans="1:37" customFormat="1" ht="11.25" customHeight="1" x14ac:dyDescent="0.25">
      <c r="A37" s="256"/>
      <c r="B37" s="234"/>
      <c r="C37" s="234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</row>
    <row r="38" spans="1:37" customFormat="1" ht="34.5" customHeight="1" x14ac:dyDescent="0.25">
      <c r="A38" s="256"/>
      <c r="B38" s="234"/>
      <c r="C38" s="234"/>
      <c r="D38" s="234"/>
      <c r="E38" s="234"/>
      <c r="F38" s="234"/>
      <c r="G38" s="39" t="s">
        <v>50</v>
      </c>
      <c r="H38" s="39" t="s">
        <v>51</v>
      </c>
      <c r="I38" s="39" t="s">
        <v>52</v>
      </c>
      <c r="J38" s="39" t="s">
        <v>50</v>
      </c>
      <c r="K38" s="39" t="s">
        <v>51</v>
      </c>
      <c r="L38" s="39" t="s">
        <v>53</v>
      </c>
      <c r="M38" s="234"/>
      <c r="N38" s="234"/>
    </row>
    <row r="39" spans="1:37" customFormat="1" ht="15" x14ac:dyDescent="0.25">
      <c r="A39" s="40">
        <v>1</v>
      </c>
      <c r="B39" s="41">
        <v>2</v>
      </c>
      <c r="C39" s="253">
        <v>3</v>
      </c>
      <c r="D39" s="253"/>
      <c r="E39" s="253"/>
      <c r="F39" s="41">
        <v>4</v>
      </c>
      <c r="G39" s="41">
        <v>5</v>
      </c>
      <c r="H39" s="41">
        <v>6</v>
      </c>
      <c r="I39" s="41">
        <v>7</v>
      </c>
      <c r="J39" s="41">
        <v>8</v>
      </c>
      <c r="K39" s="41">
        <v>9</v>
      </c>
      <c r="L39" s="41">
        <v>10</v>
      </c>
      <c r="M39" s="41">
        <v>11</v>
      </c>
      <c r="N39" s="41">
        <v>12</v>
      </c>
      <c r="O39" s="42"/>
      <c r="P39" s="42"/>
      <c r="Q39" s="42"/>
    </row>
    <row r="40" spans="1:37" customFormat="1" ht="15" x14ac:dyDescent="0.25">
      <c r="A40" s="249" t="s">
        <v>54</v>
      </c>
      <c r="B40" s="250"/>
      <c r="C40" s="250"/>
      <c r="D40" s="250"/>
      <c r="E40" s="250"/>
      <c r="F40" s="250"/>
      <c r="G40" s="250"/>
      <c r="H40" s="250"/>
      <c r="I40" s="250"/>
      <c r="J40" s="250"/>
      <c r="K40" s="250"/>
      <c r="L40" s="250"/>
      <c r="M40" s="250"/>
      <c r="N40" s="251"/>
      <c r="AF40" s="43" t="s">
        <v>54</v>
      </c>
    </row>
    <row r="41" spans="1:37" customFormat="1" ht="79.5" x14ac:dyDescent="0.25">
      <c r="A41" s="44" t="s">
        <v>55</v>
      </c>
      <c r="B41" s="45" t="s">
        <v>56</v>
      </c>
      <c r="C41" s="248" t="s">
        <v>57</v>
      </c>
      <c r="D41" s="248"/>
      <c r="E41" s="248"/>
      <c r="F41" s="46" t="s">
        <v>58</v>
      </c>
      <c r="G41" s="47">
        <v>1.0800000000000001E-2</v>
      </c>
      <c r="H41" s="48">
        <v>1</v>
      </c>
      <c r="I41" s="49">
        <v>1.0800000000000001E-2</v>
      </c>
      <c r="J41" s="50"/>
      <c r="K41" s="47"/>
      <c r="L41" s="50"/>
      <c r="M41" s="47"/>
      <c r="N41" s="51"/>
      <c r="AF41" s="43"/>
      <c r="AG41" s="52" t="s">
        <v>57</v>
      </c>
    </row>
    <row r="42" spans="1:37" customFormat="1" ht="15" x14ac:dyDescent="0.25">
      <c r="A42" s="53"/>
      <c r="B42" s="8"/>
      <c r="C42" s="246" t="s">
        <v>59</v>
      </c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7"/>
      <c r="AF42" s="43"/>
      <c r="AG42" s="52"/>
      <c r="AH42" s="3" t="s">
        <v>59</v>
      </c>
    </row>
    <row r="43" spans="1:37" customFormat="1" ht="15" x14ac:dyDescent="0.25">
      <c r="A43" s="54"/>
      <c r="B43" s="55" t="s">
        <v>55</v>
      </c>
      <c r="C43" s="246" t="s">
        <v>60</v>
      </c>
      <c r="D43" s="246"/>
      <c r="E43" s="246"/>
      <c r="F43" s="56"/>
      <c r="G43" s="57"/>
      <c r="H43" s="57"/>
      <c r="I43" s="57"/>
      <c r="J43" s="58">
        <v>33.03</v>
      </c>
      <c r="K43" s="57"/>
      <c r="L43" s="58">
        <v>0.36</v>
      </c>
      <c r="M43" s="59">
        <v>24.79</v>
      </c>
      <c r="N43" s="60">
        <v>9</v>
      </c>
      <c r="AF43" s="43"/>
      <c r="AG43" s="52"/>
      <c r="AI43" s="3" t="s">
        <v>60</v>
      </c>
    </row>
    <row r="44" spans="1:37" customFormat="1" ht="15" x14ac:dyDescent="0.25">
      <c r="A44" s="54"/>
      <c r="B44" s="55" t="s">
        <v>61</v>
      </c>
      <c r="C44" s="246" t="s">
        <v>62</v>
      </c>
      <c r="D44" s="246"/>
      <c r="E44" s="246"/>
      <c r="F44" s="56"/>
      <c r="G44" s="57"/>
      <c r="H44" s="57"/>
      <c r="I44" s="57"/>
      <c r="J44" s="61">
        <v>2750.67</v>
      </c>
      <c r="K44" s="57"/>
      <c r="L44" s="58">
        <v>29.71</v>
      </c>
      <c r="M44" s="57"/>
      <c r="N44" s="62"/>
      <c r="AF44" s="43"/>
      <c r="AG44" s="52"/>
      <c r="AI44" s="3" t="s">
        <v>62</v>
      </c>
    </row>
    <row r="45" spans="1:37" customFormat="1" ht="15" x14ac:dyDescent="0.25">
      <c r="A45" s="54"/>
      <c r="B45" s="55" t="s">
        <v>63</v>
      </c>
      <c r="C45" s="246" t="s">
        <v>64</v>
      </c>
      <c r="D45" s="246"/>
      <c r="E45" s="246"/>
      <c r="F45" s="56"/>
      <c r="G45" s="57"/>
      <c r="H45" s="57"/>
      <c r="I45" s="57"/>
      <c r="J45" s="58">
        <v>186.96</v>
      </c>
      <c r="K45" s="57"/>
      <c r="L45" s="58">
        <v>2.02</v>
      </c>
      <c r="M45" s="59">
        <v>24.79</v>
      </c>
      <c r="N45" s="60">
        <v>50</v>
      </c>
      <c r="AF45" s="43"/>
      <c r="AG45" s="52"/>
      <c r="AI45" s="3" t="s">
        <v>64</v>
      </c>
    </row>
    <row r="46" spans="1:37" customFormat="1" ht="15" x14ac:dyDescent="0.25">
      <c r="A46" s="63"/>
      <c r="B46" s="55"/>
      <c r="C46" s="246" t="s">
        <v>65</v>
      </c>
      <c r="D46" s="246"/>
      <c r="E46" s="246"/>
      <c r="F46" s="56" t="s">
        <v>66</v>
      </c>
      <c r="G46" s="59">
        <v>2.88</v>
      </c>
      <c r="H46" s="57"/>
      <c r="I46" s="64">
        <v>3.1104E-2</v>
      </c>
      <c r="J46" s="65"/>
      <c r="K46" s="57"/>
      <c r="L46" s="65"/>
      <c r="M46" s="57"/>
      <c r="N46" s="62"/>
      <c r="AF46" s="43"/>
      <c r="AG46" s="52"/>
      <c r="AJ46" s="3" t="s">
        <v>65</v>
      </c>
    </row>
    <row r="47" spans="1:37" customFormat="1" ht="15" x14ac:dyDescent="0.25">
      <c r="A47" s="63"/>
      <c r="B47" s="55"/>
      <c r="C47" s="246" t="s">
        <v>67</v>
      </c>
      <c r="D47" s="246"/>
      <c r="E47" s="246"/>
      <c r="F47" s="56" t="s">
        <v>66</v>
      </c>
      <c r="G47" s="59">
        <v>10.94</v>
      </c>
      <c r="H47" s="57"/>
      <c r="I47" s="64">
        <v>0.11815199999999999</v>
      </c>
      <c r="J47" s="65"/>
      <c r="K47" s="57"/>
      <c r="L47" s="65"/>
      <c r="M47" s="57"/>
      <c r="N47" s="62"/>
      <c r="AF47" s="43"/>
      <c r="AG47" s="52"/>
      <c r="AJ47" s="3" t="s">
        <v>67</v>
      </c>
    </row>
    <row r="48" spans="1:37" customFormat="1" ht="15" x14ac:dyDescent="0.25">
      <c r="A48" s="53"/>
      <c r="B48" s="55"/>
      <c r="C48" s="252" t="s">
        <v>68</v>
      </c>
      <c r="D48" s="252"/>
      <c r="E48" s="252"/>
      <c r="F48" s="66"/>
      <c r="G48" s="67"/>
      <c r="H48" s="67"/>
      <c r="I48" s="67"/>
      <c r="J48" s="68">
        <v>2783.7</v>
      </c>
      <c r="K48" s="67"/>
      <c r="L48" s="69">
        <v>30.07</v>
      </c>
      <c r="M48" s="67"/>
      <c r="N48" s="70"/>
      <c r="AF48" s="43"/>
      <c r="AG48" s="52"/>
      <c r="AK48" s="3" t="s">
        <v>68</v>
      </c>
    </row>
    <row r="49" spans="1:39" customFormat="1" ht="15" x14ac:dyDescent="0.25">
      <c r="A49" s="63"/>
      <c r="B49" s="55"/>
      <c r="C49" s="246" t="s">
        <v>69</v>
      </c>
      <c r="D49" s="246"/>
      <c r="E49" s="246"/>
      <c r="F49" s="56"/>
      <c r="G49" s="57"/>
      <c r="H49" s="57"/>
      <c r="I49" s="57"/>
      <c r="J49" s="65"/>
      <c r="K49" s="57"/>
      <c r="L49" s="58">
        <v>2.38</v>
      </c>
      <c r="M49" s="57"/>
      <c r="N49" s="60">
        <v>59</v>
      </c>
      <c r="AF49" s="43"/>
      <c r="AG49" s="52"/>
      <c r="AJ49" s="3" t="s">
        <v>69</v>
      </c>
    </row>
    <row r="50" spans="1:39" customFormat="1" ht="23.25" x14ac:dyDescent="0.25">
      <c r="A50" s="63"/>
      <c r="B50" s="55" t="s">
        <v>70</v>
      </c>
      <c r="C50" s="246" t="s">
        <v>71</v>
      </c>
      <c r="D50" s="246"/>
      <c r="E50" s="246"/>
      <c r="F50" s="56" t="s">
        <v>72</v>
      </c>
      <c r="G50" s="71">
        <v>92</v>
      </c>
      <c r="H50" s="57"/>
      <c r="I50" s="71">
        <v>92</v>
      </c>
      <c r="J50" s="65"/>
      <c r="K50" s="57"/>
      <c r="L50" s="58">
        <v>2.19</v>
      </c>
      <c r="M50" s="57"/>
      <c r="N50" s="60">
        <v>54</v>
      </c>
      <c r="AF50" s="43"/>
      <c r="AG50" s="52"/>
      <c r="AJ50" s="3" t="s">
        <v>71</v>
      </c>
    </row>
    <row r="51" spans="1:39" customFormat="1" ht="23.25" x14ac:dyDescent="0.25">
      <c r="A51" s="63"/>
      <c r="B51" s="55" t="s">
        <v>73</v>
      </c>
      <c r="C51" s="246" t="s">
        <v>74</v>
      </c>
      <c r="D51" s="246"/>
      <c r="E51" s="246"/>
      <c r="F51" s="56" t="s">
        <v>72</v>
      </c>
      <c r="G51" s="71">
        <v>46</v>
      </c>
      <c r="H51" s="57"/>
      <c r="I51" s="71">
        <v>46</v>
      </c>
      <c r="J51" s="65"/>
      <c r="K51" s="57"/>
      <c r="L51" s="58">
        <v>1.0900000000000001</v>
      </c>
      <c r="M51" s="57"/>
      <c r="N51" s="60">
        <v>27</v>
      </c>
      <c r="AF51" s="43"/>
      <c r="AG51" s="52"/>
      <c r="AJ51" s="3" t="s">
        <v>74</v>
      </c>
    </row>
    <row r="52" spans="1:39" customFormat="1" ht="15" x14ac:dyDescent="0.25">
      <c r="A52" s="72"/>
      <c r="B52" s="73"/>
      <c r="C52" s="248" t="s">
        <v>75</v>
      </c>
      <c r="D52" s="248"/>
      <c r="E52" s="248"/>
      <c r="F52" s="46"/>
      <c r="G52" s="47"/>
      <c r="H52" s="47"/>
      <c r="I52" s="47"/>
      <c r="J52" s="50"/>
      <c r="K52" s="47"/>
      <c r="L52" s="74">
        <v>33.35</v>
      </c>
      <c r="M52" s="67"/>
      <c r="N52" s="51"/>
      <c r="AF52" s="43"/>
      <c r="AG52" s="52"/>
      <c r="AL52" s="52" t="s">
        <v>75</v>
      </c>
    </row>
    <row r="53" spans="1:39" customFormat="1" ht="0" hidden="1" customHeight="1" x14ac:dyDescent="0.25">
      <c r="A53" s="75"/>
      <c r="B53" s="76"/>
      <c r="C53" s="76"/>
      <c r="D53" s="76"/>
      <c r="E53" s="76"/>
      <c r="F53" s="77"/>
      <c r="G53" s="77"/>
      <c r="H53" s="77"/>
      <c r="I53" s="77"/>
      <c r="J53" s="78"/>
      <c r="K53" s="77"/>
      <c r="L53" s="78"/>
      <c r="M53" s="57"/>
      <c r="N53" s="78"/>
      <c r="AF53" s="43"/>
      <c r="AG53" s="52"/>
      <c r="AL53" s="52"/>
    </row>
    <row r="54" spans="1:39" customFormat="1" ht="15" x14ac:dyDescent="0.25">
      <c r="A54" s="79"/>
      <c r="B54" s="80"/>
      <c r="C54" s="248" t="s">
        <v>76</v>
      </c>
      <c r="D54" s="248"/>
      <c r="E54" s="248"/>
      <c r="F54" s="248"/>
      <c r="G54" s="248"/>
      <c r="H54" s="248"/>
      <c r="I54" s="248"/>
      <c r="J54" s="248"/>
      <c r="K54" s="248"/>
      <c r="L54" s="81">
        <v>33.35</v>
      </c>
      <c r="M54" s="82"/>
      <c r="N54" s="83">
        <v>403</v>
      </c>
      <c r="AF54" s="43"/>
      <c r="AG54" s="52"/>
      <c r="AL54" s="52"/>
      <c r="AM54" s="52" t="s">
        <v>76</v>
      </c>
    </row>
    <row r="55" spans="1:39" customFormat="1" ht="15" x14ac:dyDescent="0.25">
      <c r="A55" s="249" t="s">
        <v>77</v>
      </c>
      <c r="B55" s="250"/>
      <c r="C55" s="250"/>
      <c r="D55" s="250"/>
      <c r="E55" s="250"/>
      <c r="F55" s="250"/>
      <c r="G55" s="250"/>
      <c r="H55" s="250"/>
      <c r="I55" s="250"/>
      <c r="J55" s="250"/>
      <c r="K55" s="250"/>
      <c r="L55" s="250"/>
      <c r="M55" s="250"/>
      <c r="N55" s="251"/>
      <c r="AF55" s="43" t="s">
        <v>77</v>
      </c>
      <c r="AG55" s="52"/>
      <c r="AL55" s="52"/>
      <c r="AM55" s="52"/>
    </row>
    <row r="56" spans="1:39" customFormat="1" ht="33.75" x14ac:dyDescent="0.25">
      <c r="A56" s="44" t="s">
        <v>61</v>
      </c>
      <c r="B56" s="45" t="s">
        <v>78</v>
      </c>
      <c r="C56" s="248" t="s">
        <v>79</v>
      </c>
      <c r="D56" s="248"/>
      <c r="E56" s="248"/>
      <c r="F56" s="46" t="s">
        <v>80</v>
      </c>
      <c r="G56" s="47">
        <v>10.8</v>
      </c>
      <c r="H56" s="48">
        <v>1</v>
      </c>
      <c r="I56" s="84">
        <v>10.8</v>
      </c>
      <c r="J56" s="50"/>
      <c r="K56" s="47"/>
      <c r="L56" s="50"/>
      <c r="M56" s="47"/>
      <c r="N56" s="51"/>
      <c r="AF56" s="43"/>
      <c r="AG56" s="52" t="s">
        <v>79</v>
      </c>
      <c r="AL56" s="52"/>
      <c r="AM56" s="52"/>
    </row>
    <row r="57" spans="1:39" customFormat="1" ht="15" x14ac:dyDescent="0.25">
      <c r="A57" s="54"/>
      <c r="B57" s="55" t="s">
        <v>55</v>
      </c>
      <c r="C57" s="246" t="s">
        <v>60</v>
      </c>
      <c r="D57" s="246"/>
      <c r="E57" s="246"/>
      <c r="F57" s="56"/>
      <c r="G57" s="57"/>
      <c r="H57" s="57"/>
      <c r="I57" s="57"/>
      <c r="J57" s="58">
        <v>23.76</v>
      </c>
      <c r="K57" s="57"/>
      <c r="L57" s="58">
        <v>256.61</v>
      </c>
      <c r="M57" s="59">
        <v>24.79</v>
      </c>
      <c r="N57" s="85">
        <v>6361</v>
      </c>
      <c r="AF57" s="43"/>
      <c r="AG57" s="52"/>
      <c r="AI57" s="3" t="s">
        <v>60</v>
      </c>
      <c r="AL57" s="52"/>
      <c r="AM57" s="52"/>
    </row>
    <row r="58" spans="1:39" customFormat="1" ht="15" x14ac:dyDescent="0.25">
      <c r="A58" s="54"/>
      <c r="B58" s="55" t="s">
        <v>61</v>
      </c>
      <c r="C58" s="246" t="s">
        <v>62</v>
      </c>
      <c r="D58" s="246"/>
      <c r="E58" s="246"/>
      <c r="F58" s="56"/>
      <c r="G58" s="57"/>
      <c r="H58" s="57"/>
      <c r="I58" s="57"/>
      <c r="J58" s="58">
        <v>27.54</v>
      </c>
      <c r="K58" s="57"/>
      <c r="L58" s="58">
        <v>297.43</v>
      </c>
      <c r="M58" s="57"/>
      <c r="N58" s="62"/>
      <c r="AF58" s="43"/>
      <c r="AG58" s="52"/>
      <c r="AI58" s="3" t="s">
        <v>62</v>
      </c>
      <c r="AL58" s="52"/>
      <c r="AM58" s="52"/>
    </row>
    <row r="59" spans="1:39" customFormat="1" ht="15" x14ac:dyDescent="0.25">
      <c r="A59" s="54"/>
      <c r="B59" s="55" t="s">
        <v>63</v>
      </c>
      <c r="C59" s="246" t="s">
        <v>64</v>
      </c>
      <c r="D59" s="246"/>
      <c r="E59" s="246"/>
      <c r="F59" s="56"/>
      <c r="G59" s="57"/>
      <c r="H59" s="57"/>
      <c r="I59" s="57"/>
      <c r="J59" s="58">
        <v>3.67</v>
      </c>
      <c r="K59" s="57"/>
      <c r="L59" s="58">
        <v>39.64</v>
      </c>
      <c r="M59" s="59">
        <v>24.79</v>
      </c>
      <c r="N59" s="60">
        <v>983</v>
      </c>
      <c r="AF59" s="43"/>
      <c r="AG59" s="52"/>
      <c r="AI59" s="3" t="s">
        <v>64</v>
      </c>
      <c r="AL59" s="52"/>
      <c r="AM59" s="52"/>
    </row>
    <row r="60" spans="1:39" customFormat="1" ht="15" x14ac:dyDescent="0.25">
      <c r="A60" s="54"/>
      <c r="B60" s="55" t="s">
        <v>81</v>
      </c>
      <c r="C60" s="246" t="s">
        <v>82</v>
      </c>
      <c r="D60" s="246"/>
      <c r="E60" s="246"/>
      <c r="F60" s="56"/>
      <c r="G60" s="57"/>
      <c r="H60" s="57"/>
      <c r="I60" s="57"/>
      <c r="J60" s="58">
        <v>193.16</v>
      </c>
      <c r="K60" s="57"/>
      <c r="L60" s="61">
        <v>2086.13</v>
      </c>
      <c r="M60" s="57"/>
      <c r="N60" s="62"/>
      <c r="AF60" s="43"/>
      <c r="AG60" s="52"/>
      <c r="AI60" s="3" t="s">
        <v>82</v>
      </c>
      <c r="AL60" s="52"/>
      <c r="AM60" s="52"/>
    </row>
    <row r="61" spans="1:39" customFormat="1" ht="15" x14ac:dyDescent="0.25">
      <c r="A61" s="63"/>
      <c r="B61" s="55"/>
      <c r="C61" s="246" t="s">
        <v>65</v>
      </c>
      <c r="D61" s="246"/>
      <c r="E61" s="246"/>
      <c r="F61" s="56" t="s">
        <v>66</v>
      </c>
      <c r="G61" s="86">
        <v>2.2999999999999998</v>
      </c>
      <c r="H61" s="57"/>
      <c r="I61" s="59">
        <v>24.84</v>
      </c>
      <c r="J61" s="65"/>
      <c r="K61" s="57"/>
      <c r="L61" s="65"/>
      <c r="M61" s="57"/>
      <c r="N61" s="62"/>
      <c r="AF61" s="43"/>
      <c r="AG61" s="52"/>
      <c r="AJ61" s="3" t="s">
        <v>65</v>
      </c>
      <c r="AL61" s="52"/>
      <c r="AM61" s="52"/>
    </row>
    <row r="62" spans="1:39" customFormat="1" ht="15" x14ac:dyDescent="0.25">
      <c r="A62" s="63"/>
      <c r="B62" s="55"/>
      <c r="C62" s="246" t="s">
        <v>67</v>
      </c>
      <c r="D62" s="246"/>
      <c r="E62" s="246"/>
      <c r="F62" s="56" t="s">
        <v>66</v>
      </c>
      <c r="G62" s="59">
        <v>0.28999999999999998</v>
      </c>
      <c r="H62" s="57"/>
      <c r="I62" s="87">
        <v>3.1320000000000001</v>
      </c>
      <c r="J62" s="65"/>
      <c r="K62" s="57"/>
      <c r="L62" s="65"/>
      <c r="M62" s="57"/>
      <c r="N62" s="62"/>
      <c r="AF62" s="43"/>
      <c r="AG62" s="52"/>
      <c r="AJ62" s="3" t="s">
        <v>67</v>
      </c>
      <c r="AL62" s="52"/>
      <c r="AM62" s="52"/>
    </row>
    <row r="63" spans="1:39" customFormat="1" ht="15" x14ac:dyDescent="0.25">
      <c r="A63" s="53"/>
      <c r="B63" s="55"/>
      <c r="C63" s="252" t="s">
        <v>68</v>
      </c>
      <c r="D63" s="252"/>
      <c r="E63" s="252"/>
      <c r="F63" s="66"/>
      <c r="G63" s="67"/>
      <c r="H63" s="67"/>
      <c r="I63" s="67"/>
      <c r="J63" s="69">
        <v>244.46</v>
      </c>
      <c r="K63" s="67"/>
      <c r="L63" s="68">
        <v>2640.17</v>
      </c>
      <c r="M63" s="67"/>
      <c r="N63" s="70"/>
      <c r="AF63" s="43"/>
      <c r="AG63" s="52"/>
      <c r="AK63" s="3" t="s">
        <v>68</v>
      </c>
      <c r="AL63" s="52"/>
      <c r="AM63" s="52"/>
    </row>
    <row r="64" spans="1:39" customFormat="1" ht="15" x14ac:dyDescent="0.25">
      <c r="A64" s="63"/>
      <c r="B64" s="55"/>
      <c r="C64" s="246" t="s">
        <v>69</v>
      </c>
      <c r="D64" s="246"/>
      <c r="E64" s="246"/>
      <c r="F64" s="56"/>
      <c r="G64" s="57"/>
      <c r="H64" s="57"/>
      <c r="I64" s="57"/>
      <c r="J64" s="65"/>
      <c r="K64" s="57"/>
      <c r="L64" s="58">
        <v>296.25</v>
      </c>
      <c r="M64" s="57"/>
      <c r="N64" s="85">
        <v>7344</v>
      </c>
      <c r="AF64" s="43"/>
      <c r="AG64" s="52"/>
      <c r="AJ64" s="3" t="s">
        <v>69</v>
      </c>
      <c r="AL64" s="52"/>
      <c r="AM64" s="52"/>
    </row>
    <row r="65" spans="1:39" customFormat="1" ht="22.5" x14ac:dyDescent="0.25">
      <c r="A65" s="63"/>
      <c r="B65" s="55" t="s">
        <v>83</v>
      </c>
      <c r="C65" s="246" t="s">
        <v>84</v>
      </c>
      <c r="D65" s="246"/>
      <c r="E65" s="246"/>
      <c r="F65" s="56" t="s">
        <v>72</v>
      </c>
      <c r="G65" s="71">
        <v>110</v>
      </c>
      <c r="H65" s="57"/>
      <c r="I65" s="71">
        <v>110</v>
      </c>
      <c r="J65" s="65"/>
      <c r="K65" s="57"/>
      <c r="L65" s="58">
        <v>325.88</v>
      </c>
      <c r="M65" s="57"/>
      <c r="N65" s="85">
        <v>8078</v>
      </c>
      <c r="AF65" s="43"/>
      <c r="AG65" s="52"/>
      <c r="AJ65" s="3" t="s">
        <v>84</v>
      </c>
      <c r="AL65" s="52"/>
      <c r="AM65" s="52"/>
    </row>
    <row r="66" spans="1:39" customFormat="1" ht="22.5" x14ac:dyDescent="0.25">
      <c r="A66" s="63"/>
      <c r="B66" s="55" t="s">
        <v>85</v>
      </c>
      <c r="C66" s="246" t="s">
        <v>86</v>
      </c>
      <c r="D66" s="246"/>
      <c r="E66" s="246"/>
      <c r="F66" s="56" t="s">
        <v>72</v>
      </c>
      <c r="G66" s="71">
        <v>69</v>
      </c>
      <c r="H66" s="57"/>
      <c r="I66" s="71">
        <v>69</v>
      </c>
      <c r="J66" s="65"/>
      <c r="K66" s="57"/>
      <c r="L66" s="58">
        <v>204.41</v>
      </c>
      <c r="M66" s="57"/>
      <c r="N66" s="85">
        <v>5067</v>
      </c>
      <c r="AF66" s="43"/>
      <c r="AG66" s="52"/>
      <c r="AJ66" s="3" t="s">
        <v>86</v>
      </c>
      <c r="AL66" s="52"/>
      <c r="AM66" s="52"/>
    </row>
    <row r="67" spans="1:39" customFormat="1" ht="15" x14ac:dyDescent="0.25">
      <c r="A67" s="72"/>
      <c r="B67" s="73"/>
      <c r="C67" s="248" t="s">
        <v>75</v>
      </c>
      <c r="D67" s="248"/>
      <c r="E67" s="248"/>
      <c r="F67" s="46"/>
      <c r="G67" s="47"/>
      <c r="H67" s="47"/>
      <c r="I67" s="47"/>
      <c r="J67" s="50"/>
      <c r="K67" s="47"/>
      <c r="L67" s="88">
        <v>3170.46</v>
      </c>
      <c r="M67" s="67"/>
      <c r="N67" s="51"/>
      <c r="AF67" s="43"/>
      <c r="AG67" s="52"/>
      <c r="AL67" s="52" t="s">
        <v>75</v>
      </c>
      <c r="AM67" s="52"/>
    </row>
    <row r="68" spans="1:39" customFormat="1" ht="78.75" x14ac:dyDescent="0.25">
      <c r="A68" s="44" t="s">
        <v>63</v>
      </c>
      <c r="B68" s="45" t="s">
        <v>87</v>
      </c>
      <c r="C68" s="248" t="s">
        <v>88</v>
      </c>
      <c r="D68" s="248"/>
      <c r="E68" s="248"/>
      <c r="F68" s="46" t="s">
        <v>89</v>
      </c>
      <c r="G68" s="47">
        <v>1.0999999999999999E-2</v>
      </c>
      <c r="H68" s="48">
        <v>1</v>
      </c>
      <c r="I68" s="89">
        <v>1.0999999999999999E-2</v>
      </c>
      <c r="J68" s="50"/>
      <c r="K68" s="47"/>
      <c r="L68" s="50"/>
      <c r="M68" s="47"/>
      <c r="N68" s="51"/>
      <c r="AF68" s="43"/>
      <c r="AG68" s="52" t="s">
        <v>88</v>
      </c>
      <c r="AL68" s="52"/>
      <c r="AM68" s="52"/>
    </row>
    <row r="69" spans="1:39" customFormat="1" ht="15" x14ac:dyDescent="0.25">
      <c r="A69" s="53"/>
      <c r="B69" s="8"/>
      <c r="C69" s="246" t="s">
        <v>90</v>
      </c>
      <c r="D69" s="246"/>
      <c r="E69" s="246"/>
      <c r="F69" s="246"/>
      <c r="G69" s="246"/>
      <c r="H69" s="246"/>
      <c r="I69" s="246"/>
      <c r="J69" s="246"/>
      <c r="K69" s="246"/>
      <c r="L69" s="246"/>
      <c r="M69" s="246"/>
      <c r="N69" s="247"/>
      <c r="AF69" s="43"/>
      <c r="AG69" s="52"/>
      <c r="AH69" s="3" t="s">
        <v>90</v>
      </c>
      <c r="AL69" s="52"/>
      <c r="AM69" s="52"/>
    </row>
    <row r="70" spans="1:39" customFormat="1" ht="15" x14ac:dyDescent="0.25">
      <c r="A70" s="54"/>
      <c r="B70" s="55" t="s">
        <v>55</v>
      </c>
      <c r="C70" s="246" t="s">
        <v>60</v>
      </c>
      <c r="D70" s="246"/>
      <c r="E70" s="246"/>
      <c r="F70" s="56"/>
      <c r="G70" s="57"/>
      <c r="H70" s="57"/>
      <c r="I70" s="57"/>
      <c r="J70" s="61">
        <v>1774.8</v>
      </c>
      <c r="K70" s="57"/>
      <c r="L70" s="58">
        <v>19.52</v>
      </c>
      <c r="M70" s="59">
        <v>24.79</v>
      </c>
      <c r="N70" s="60">
        <v>484</v>
      </c>
      <c r="AF70" s="43"/>
      <c r="AG70" s="52"/>
      <c r="AI70" s="3" t="s">
        <v>60</v>
      </c>
      <c r="AL70" s="52"/>
      <c r="AM70" s="52"/>
    </row>
    <row r="71" spans="1:39" customFormat="1" ht="15" x14ac:dyDescent="0.25">
      <c r="A71" s="54"/>
      <c r="B71" s="55" t="s">
        <v>61</v>
      </c>
      <c r="C71" s="246" t="s">
        <v>62</v>
      </c>
      <c r="D71" s="246"/>
      <c r="E71" s="246"/>
      <c r="F71" s="56"/>
      <c r="G71" s="57"/>
      <c r="H71" s="57"/>
      <c r="I71" s="57"/>
      <c r="J71" s="61">
        <v>2728.93</v>
      </c>
      <c r="K71" s="57"/>
      <c r="L71" s="58">
        <v>30.02</v>
      </c>
      <c r="M71" s="57"/>
      <c r="N71" s="62"/>
      <c r="AF71" s="43"/>
      <c r="AG71" s="52"/>
      <c r="AI71" s="3" t="s">
        <v>62</v>
      </c>
      <c r="AL71" s="52"/>
      <c r="AM71" s="52"/>
    </row>
    <row r="72" spans="1:39" customFormat="1" ht="15" x14ac:dyDescent="0.25">
      <c r="A72" s="54"/>
      <c r="B72" s="55" t="s">
        <v>63</v>
      </c>
      <c r="C72" s="246" t="s">
        <v>64</v>
      </c>
      <c r="D72" s="246"/>
      <c r="E72" s="246"/>
      <c r="F72" s="56"/>
      <c r="G72" s="57"/>
      <c r="H72" s="57"/>
      <c r="I72" s="57"/>
      <c r="J72" s="58">
        <v>293.94</v>
      </c>
      <c r="K72" s="57"/>
      <c r="L72" s="58">
        <v>3.23</v>
      </c>
      <c r="M72" s="59">
        <v>24.79</v>
      </c>
      <c r="N72" s="60">
        <v>80</v>
      </c>
      <c r="AF72" s="43"/>
      <c r="AG72" s="52"/>
      <c r="AI72" s="3" t="s">
        <v>64</v>
      </c>
      <c r="AL72" s="52"/>
      <c r="AM72" s="52"/>
    </row>
    <row r="73" spans="1:39" customFormat="1" ht="15" x14ac:dyDescent="0.25">
      <c r="A73" s="54"/>
      <c r="B73" s="55" t="s">
        <v>81</v>
      </c>
      <c r="C73" s="246" t="s">
        <v>82</v>
      </c>
      <c r="D73" s="246"/>
      <c r="E73" s="246"/>
      <c r="F73" s="56"/>
      <c r="G73" s="57"/>
      <c r="H73" s="57"/>
      <c r="I73" s="57"/>
      <c r="J73" s="61">
        <v>2623.34</v>
      </c>
      <c r="K73" s="57"/>
      <c r="L73" s="58">
        <v>28.86</v>
      </c>
      <c r="M73" s="57"/>
      <c r="N73" s="62"/>
      <c r="AF73" s="43"/>
      <c r="AG73" s="52"/>
      <c r="AI73" s="3" t="s">
        <v>82</v>
      </c>
      <c r="AL73" s="52"/>
      <c r="AM73" s="52"/>
    </row>
    <row r="74" spans="1:39" customFormat="1" ht="15" x14ac:dyDescent="0.25">
      <c r="A74" s="63"/>
      <c r="B74" s="55"/>
      <c r="C74" s="246" t="s">
        <v>65</v>
      </c>
      <c r="D74" s="246"/>
      <c r="E74" s="246"/>
      <c r="F74" s="56" t="s">
        <v>66</v>
      </c>
      <c r="G74" s="71">
        <v>180</v>
      </c>
      <c r="H74" s="57"/>
      <c r="I74" s="59">
        <v>1.98</v>
      </c>
      <c r="J74" s="65"/>
      <c r="K74" s="57"/>
      <c r="L74" s="65"/>
      <c r="M74" s="57"/>
      <c r="N74" s="62"/>
      <c r="AF74" s="43"/>
      <c r="AG74" s="52"/>
      <c r="AJ74" s="3" t="s">
        <v>65</v>
      </c>
      <c r="AL74" s="52"/>
      <c r="AM74" s="52"/>
    </row>
    <row r="75" spans="1:39" customFormat="1" ht="15" x14ac:dyDescent="0.25">
      <c r="A75" s="63"/>
      <c r="B75" s="55"/>
      <c r="C75" s="246" t="s">
        <v>67</v>
      </c>
      <c r="D75" s="246"/>
      <c r="E75" s="246"/>
      <c r="F75" s="56" t="s">
        <v>66</v>
      </c>
      <c r="G75" s="71">
        <v>18</v>
      </c>
      <c r="H75" s="57"/>
      <c r="I75" s="87">
        <v>0.19800000000000001</v>
      </c>
      <c r="J75" s="65"/>
      <c r="K75" s="57"/>
      <c r="L75" s="65"/>
      <c r="M75" s="57"/>
      <c r="N75" s="62"/>
      <c r="AF75" s="43"/>
      <c r="AG75" s="52"/>
      <c r="AJ75" s="3" t="s">
        <v>67</v>
      </c>
      <c r="AL75" s="52"/>
      <c r="AM75" s="52"/>
    </row>
    <row r="76" spans="1:39" customFormat="1" ht="15" x14ac:dyDescent="0.25">
      <c r="A76" s="53"/>
      <c r="B76" s="55"/>
      <c r="C76" s="252" t="s">
        <v>68</v>
      </c>
      <c r="D76" s="252"/>
      <c r="E76" s="252"/>
      <c r="F76" s="66"/>
      <c r="G76" s="67"/>
      <c r="H76" s="67"/>
      <c r="I76" s="67"/>
      <c r="J76" s="68">
        <v>7127.07</v>
      </c>
      <c r="K76" s="67"/>
      <c r="L76" s="69">
        <v>78.400000000000006</v>
      </c>
      <c r="M76" s="67"/>
      <c r="N76" s="70"/>
      <c r="AF76" s="43"/>
      <c r="AG76" s="52"/>
      <c r="AK76" s="3" t="s">
        <v>68</v>
      </c>
      <c r="AL76" s="52"/>
      <c r="AM76" s="52"/>
    </row>
    <row r="77" spans="1:39" customFormat="1" ht="15" x14ac:dyDescent="0.25">
      <c r="A77" s="63"/>
      <c r="B77" s="55"/>
      <c r="C77" s="246" t="s">
        <v>69</v>
      </c>
      <c r="D77" s="246"/>
      <c r="E77" s="246"/>
      <c r="F77" s="56"/>
      <c r="G77" s="57"/>
      <c r="H77" s="57"/>
      <c r="I77" s="57"/>
      <c r="J77" s="65"/>
      <c r="K77" s="57"/>
      <c r="L77" s="58">
        <v>22.75</v>
      </c>
      <c r="M77" s="57"/>
      <c r="N77" s="60">
        <v>564</v>
      </c>
      <c r="AF77" s="43"/>
      <c r="AG77" s="52"/>
      <c r="AJ77" s="3" t="s">
        <v>69</v>
      </c>
      <c r="AL77" s="52"/>
      <c r="AM77" s="52"/>
    </row>
    <row r="78" spans="1:39" customFormat="1" ht="34.5" x14ac:dyDescent="0.25">
      <c r="A78" s="63"/>
      <c r="B78" s="55" t="s">
        <v>91</v>
      </c>
      <c r="C78" s="246" t="s">
        <v>92</v>
      </c>
      <c r="D78" s="246"/>
      <c r="E78" s="246"/>
      <c r="F78" s="56" t="s">
        <v>72</v>
      </c>
      <c r="G78" s="71">
        <v>102</v>
      </c>
      <c r="H78" s="57"/>
      <c r="I78" s="71">
        <v>102</v>
      </c>
      <c r="J78" s="65"/>
      <c r="K78" s="57"/>
      <c r="L78" s="58">
        <v>23.21</v>
      </c>
      <c r="M78" s="57"/>
      <c r="N78" s="60">
        <v>575</v>
      </c>
      <c r="AF78" s="43"/>
      <c r="AG78" s="52"/>
      <c r="AJ78" s="3" t="s">
        <v>92</v>
      </c>
      <c r="AL78" s="52"/>
      <c r="AM78" s="52"/>
    </row>
    <row r="79" spans="1:39" customFormat="1" ht="34.5" x14ac:dyDescent="0.25">
      <c r="A79" s="63"/>
      <c r="B79" s="55" t="s">
        <v>93</v>
      </c>
      <c r="C79" s="246" t="s">
        <v>94</v>
      </c>
      <c r="D79" s="246"/>
      <c r="E79" s="246"/>
      <c r="F79" s="56" t="s">
        <v>72</v>
      </c>
      <c r="G79" s="71">
        <v>58</v>
      </c>
      <c r="H79" s="57"/>
      <c r="I79" s="71">
        <v>58</v>
      </c>
      <c r="J79" s="65"/>
      <c r="K79" s="57"/>
      <c r="L79" s="58">
        <v>13.2</v>
      </c>
      <c r="M79" s="57"/>
      <c r="N79" s="60">
        <v>327</v>
      </c>
      <c r="AF79" s="43"/>
      <c r="AG79" s="52"/>
      <c r="AJ79" s="3" t="s">
        <v>94</v>
      </c>
      <c r="AL79" s="52"/>
      <c r="AM79" s="52"/>
    </row>
    <row r="80" spans="1:39" customFormat="1" ht="15" x14ac:dyDescent="0.25">
      <c r="A80" s="72"/>
      <c r="B80" s="73"/>
      <c r="C80" s="248" t="s">
        <v>75</v>
      </c>
      <c r="D80" s="248"/>
      <c r="E80" s="248"/>
      <c r="F80" s="46"/>
      <c r="G80" s="47"/>
      <c r="H80" s="47"/>
      <c r="I80" s="47"/>
      <c r="J80" s="50"/>
      <c r="K80" s="47"/>
      <c r="L80" s="74">
        <v>114.81</v>
      </c>
      <c r="M80" s="67"/>
      <c r="N80" s="51"/>
      <c r="AF80" s="43"/>
      <c r="AG80" s="52"/>
      <c r="AL80" s="52" t="s">
        <v>75</v>
      </c>
      <c r="AM80" s="52"/>
    </row>
    <row r="81" spans="1:40" customFormat="1" ht="15" x14ac:dyDescent="0.25">
      <c r="A81" s="44" t="s">
        <v>81</v>
      </c>
      <c r="B81" s="45" t="s">
        <v>95</v>
      </c>
      <c r="C81" s="248" t="s">
        <v>96</v>
      </c>
      <c r="D81" s="248"/>
      <c r="E81" s="248"/>
      <c r="F81" s="46" t="s">
        <v>97</v>
      </c>
      <c r="G81" s="47">
        <v>1.1220000000000001</v>
      </c>
      <c r="H81" s="48">
        <v>1</v>
      </c>
      <c r="I81" s="89">
        <v>1.1220000000000001</v>
      </c>
      <c r="J81" s="74">
        <v>389.81</v>
      </c>
      <c r="K81" s="47"/>
      <c r="L81" s="74">
        <v>437.37</v>
      </c>
      <c r="M81" s="47"/>
      <c r="N81" s="51"/>
      <c r="AF81" s="43"/>
      <c r="AG81" s="52" t="s">
        <v>96</v>
      </c>
      <c r="AL81" s="52"/>
      <c r="AM81" s="52"/>
    </row>
    <row r="82" spans="1:40" customFormat="1" ht="15" x14ac:dyDescent="0.25">
      <c r="A82" s="72"/>
      <c r="B82" s="73"/>
      <c r="C82" s="246" t="s">
        <v>98</v>
      </c>
      <c r="D82" s="246"/>
      <c r="E82" s="246"/>
      <c r="F82" s="246"/>
      <c r="G82" s="246"/>
      <c r="H82" s="246"/>
      <c r="I82" s="246"/>
      <c r="J82" s="246"/>
      <c r="K82" s="246"/>
      <c r="L82" s="246"/>
      <c r="M82" s="246"/>
      <c r="N82" s="247"/>
      <c r="AF82" s="43"/>
      <c r="AG82" s="52"/>
      <c r="AL82" s="52"/>
      <c r="AM82" s="52"/>
      <c r="AN82" s="3" t="s">
        <v>98</v>
      </c>
    </row>
    <row r="83" spans="1:40" customFormat="1" ht="15" x14ac:dyDescent="0.25">
      <c r="A83" s="72"/>
      <c r="B83" s="73"/>
      <c r="C83" s="248" t="s">
        <v>75</v>
      </c>
      <c r="D83" s="248"/>
      <c r="E83" s="248"/>
      <c r="F83" s="46"/>
      <c r="G83" s="47"/>
      <c r="H83" s="47"/>
      <c r="I83" s="47"/>
      <c r="J83" s="50"/>
      <c r="K83" s="47"/>
      <c r="L83" s="74">
        <v>437.37</v>
      </c>
      <c r="M83" s="67"/>
      <c r="N83" s="51"/>
      <c r="AF83" s="43"/>
      <c r="AG83" s="52"/>
      <c r="AL83" s="52" t="s">
        <v>75</v>
      </c>
      <c r="AM83" s="52"/>
    </row>
    <row r="84" spans="1:40" customFormat="1" ht="78.75" x14ac:dyDescent="0.25">
      <c r="A84" s="44" t="s">
        <v>99</v>
      </c>
      <c r="B84" s="45" t="s">
        <v>100</v>
      </c>
      <c r="C84" s="248" t="s">
        <v>101</v>
      </c>
      <c r="D84" s="248"/>
      <c r="E84" s="248"/>
      <c r="F84" s="46" t="s">
        <v>89</v>
      </c>
      <c r="G84" s="47">
        <v>5.0999999999999997E-2</v>
      </c>
      <c r="H84" s="48">
        <v>1</v>
      </c>
      <c r="I84" s="89">
        <v>5.0999999999999997E-2</v>
      </c>
      <c r="J84" s="50"/>
      <c r="K84" s="47"/>
      <c r="L84" s="50"/>
      <c r="M84" s="47"/>
      <c r="N84" s="51"/>
      <c r="AF84" s="43"/>
      <c r="AG84" s="52" t="s">
        <v>101</v>
      </c>
      <c r="AL84" s="52"/>
      <c r="AM84" s="52"/>
    </row>
    <row r="85" spans="1:40" customFormat="1" ht="15" x14ac:dyDescent="0.25">
      <c r="A85" s="53"/>
      <c r="B85" s="8"/>
      <c r="C85" s="246" t="s">
        <v>102</v>
      </c>
      <c r="D85" s="246"/>
      <c r="E85" s="246"/>
      <c r="F85" s="246"/>
      <c r="G85" s="246"/>
      <c r="H85" s="246"/>
      <c r="I85" s="246"/>
      <c r="J85" s="246"/>
      <c r="K85" s="246"/>
      <c r="L85" s="246"/>
      <c r="M85" s="246"/>
      <c r="N85" s="247"/>
      <c r="AF85" s="43"/>
      <c r="AG85" s="52"/>
      <c r="AH85" s="3" t="s">
        <v>102</v>
      </c>
      <c r="AL85" s="52"/>
      <c r="AM85" s="52"/>
    </row>
    <row r="86" spans="1:40" customFormat="1" ht="15" x14ac:dyDescent="0.25">
      <c r="A86" s="54"/>
      <c r="B86" s="55" t="s">
        <v>55</v>
      </c>
      <c r="C86" s="246" t="s">
        <v>60</v>
      </c>
      <c r="D86" s="246"/>
      <c r="E86" s="246"/>
      <c r="F86" s="56"/>
      <c r="G86" s="57"/>
      <c r="H86" s="57"/>
      <c r="I86" s="57"/>
      <c r="J86" s="61">
        <v>2378.71</v>
      </c>
      <c r="K86" s="57"/>
      <c r="L86" s="58">
        <v>121.31</v>
      </c>
      <c r="M86" s="59">
        <v>24.79</v>
      </c>
      <c r="N86" s="85">
        <v>3007</v>
      </c>
      <c r="AF86" s="43"/>
      <c r="AG86" s="52"/>
      <c r="AI86" s="3" t="s">
        <v>60</v>
      </c>
      <c r="AL86" s="52"/>
      <c r="AM86" s="52"/>
    </row>
    <row r="87" spans="1:40" customFormat="1" ht="15" x14ac:dyDescent="0.25">
      <c r="A87" s="54"/>
      <c r="B87" s="55" t="s">
        <v>61</v>
      </c>
      <c r="C87" s="246" t="s">
        <v>62</v>
      </c>
      <c r="D87" s="246"/>
      <c r="E87" s="246"/>
      <c r="F87" s="56"/>
      <c r="G87" s="57"/>
      <c r="H87" s="57"/>
      <c r="I87" s="57"/>
      <c r="J87" s="61">
        <v>4204.25</v>
      </c>
      <c r="K87" s="57"/>
      <c r="L87" s="58">
        <v>214.42</v>
      </c>
      <c r="M87" s="57"/>
      <c r="N87" s="62"/>
      <c r="AF87" s="43"/>
      <c r="AG87" s="52"/>
      <c r="AI87" s="3" t="s">
        <v>62</v>
      </c>
      <c r="AL87" s="52"/>
      <c r="AM87" s="52"/>
    </row>
    <row r="88" spans="1:40" customFormat="1" ht="15" x14ac:dyDescent="0.25">
      <c r="A88" s="54"/>
      <c r="B88" s="55" t="s">
        <v>63</v>
      </c>
      <c r="C88" s="246" t="s">
        <v>64</v>
      </c>
      <c r="D88" s="246"/>
      <c r="E88" s="246"/>
      <c r="F88" s="56"/>
      <c r="G88" s="57"/>
      <c r="H88" s="57"/>
      <c r="I88" s="57"/>
      <c r="J88" s="58">
        <v>444.88</v>
      </c>
      <c r="K88" s="57"/>
      <c r="L88" s="58">
        <v>22.69</v>
      </c>
      <c r="M88" s="59">
        <v>24.79</v>
      </c>
      <c r="N88" s="60">
        <v>562</v>
      </c>
      <c r="AF88" s="43"/>
      <c r="AG88" s="52"/>
      <c r="AI88" s="3" t="s">
        <v>64</v>
      </c>
      <c r="AL88" s="52"/>
      <c r="AM88" s="52"/>
    </row>
    <row r="89" spans="1:40" customFormat="1" ht="15" x14ac:dyDescent="0.25">
      <c r="A89" s="54"/>
      <c r="B89" s="55" t="s">
        <v>81</v>
      </c>
      <c r="C89" s="246" t="s">
        <v>82</v>
      </c>
      <c r="D89" s="246"/>
      <c r="E89" s="246"/>
      <c r="F89" s="56"/>
      <c r="G89" s="57"/>
      <c r="H89" s="57"/>
      <c r="I89" s="57"/>
      <c r="J89" s="58">
        <v>900.81</v>
      </c>
      <c r="K89" s="57"/>
      <c r="L89" s="58">
        <v>45.94</v>
      </c>
      <c r="M89" s="57"/>
      <c r="N89" s="62"/>
      <c r="AF89" s="43"/>
      <c r="AG89" s="52"/>
      <c r="AI89" s="3" t="s">
        <v>82</v>
      </c>
      <c r="AL89" s="52"/>
      <c r="AM89" s="52"/>
    </row>
    <row r="90" spans="1:40" customFormat="1" ht="15" x14ac:dyDescent="0.25">
      <c r="A90" s="63"/>
      <c r="B90" s="55"/>
      <c r="C90" s="246" t="s">
        <v>65</v>
      </c>
      <c r="D90" s="246"/>
      <c r="E90" s="246"/>
      <c r="F90" s="56" t="s">
        <v>66</v>
      </c>
      <c r="G90" s="59">
        <v>220.66</v>
      </c>
      <c r="H90" s="57"/>
      <c r="I90" s="90">
        <v>11.25366</v>
      </c>
      <c r="J90" s="65"/>
      <c r="K90" s="57"/>
      <c r="L90" s="65"/>
      <c r="M90" s="57"/>
      <c r="N90" s="62"/>
      <c r="AF90" s="43"/>
      <c r="AG90" s="52"/>
      <c r="AJ90" s="3" t="s">
        <v>65</v>
      </c>
      <c r="AL90" s="52"/>
      <c r="AM90" s="52"/>
    </row>
    <row r="91" spans="1:40" customFormat="1" ht="15" x14ac:dyDescent="0.25">
      <c r="A91" s="63"/>
      <c r="B91" s="55"/>
      <c r="C91" s="246" t="s">
        <v>67</v>
      </c>
      <c r="D91" s="246"/>
      <c r="E91" s="246"/>
      <c r="F91" s="56" t="s">
        <v>66</v>
      </c>
      <c r="G91" s="59">
        <v>27.31</v>
      </c>
      <c r="H91" s="57"/>
      <c r="I91" s="90">
        <v>1.3928100000000001</v>
      </c>
      <c r="J91" s="65"/>
      <c r="K91" s="57"/>
      <c r="L91" s="65"/>
      <c r="M91" s="57"/>
      <c r="N91" s="62"/>
      <c r="AF91" s="43"/>
      <c r="AG91" s="52"/>
      <c r="AJ91" s="3" t="s">
        <v>67</v>
      </c>
      <c r="AL91" s="52"/>
      <c r="AM91" s="52"/>
    </row>
    <row r="92" spans="1:40" customFormat="1" ht="15" x14ac:dyDescent="0.25">
      <c r="A92" s="53"/>
      <c r="B92" s="55"/>
      <c r="C92" s="252" t="s">
        <v>68</v>
      </c>
      <c r="D92" s="252"/>
      <c r="E92" s="252"/>
      <c r="F92" s="66"/>
      <c r="G92" s="67"/>
      <c r="H92" s="67"/>
      <c r="I92" s="67"/>
      <c r="J92" s="68">
        <v>7483.77</v>
      </c>
      <c r="K92" s="67"/>
      <c r="L92" s="69">
        <v>381.67</v>
      </c>
      <c r="M92" s="67"/>
      <c r="N92" s="70"/>
      <c r="AF92" s="43"/>
      <c r="AG92" s="52"/>
      <c r="AK92" s="3" t="s">
        <v>68</v>
      </c>
      <c r="AL92" s="52"/>
      <c r="AM92" s="52"/>
    </row>
    <row r="93" spans="1:40" customFormat="1" ht="15" x14ac:dyDescent="0.25">
      <c r="A93" s="63"/>
      <c r="B93" s="55"/>
      <c r="C93" s="246" t="s">
        <v>69</v>
      </c>
      <c r="D93" s="246"/>
      <c r="E93" s="246"/>
      <c r="F93" s="56"/>
      <c r="G93" s="57"/>
      <c r="H93" s="57"/>
      <c r="I93" s="57"/>
      <c r="J93" s="65"/>
      <c r="K93" s="57"/>
      <c r="L93" s="58">
        <v>144</v>
      </c>
      <c r="M93" s="57"/>
      <c r="N93" s="85">
        <v>3569</v>
      </c>
      <c r="AF93" s="43"/>
      <c r="AG93" s="52"/>
      <c r="AJ93" s="3" t="s">
        <v>69</v>
      </c>
      <c r="AL93" s="52"/>
      <c r="AM93" s="52"/>
    </row>
    <row r="94" spans="1:40" customFormat="1" ht="34.5" x14ac:dyDescent="0.25">
      <c r="A94" s="63"/>
      <c r="B94" s="55" t="s">
        <v>91</v>
      </c>
      <c r="C94" s="246" t="s">
        <v>92</v>
      </c>
      <c r="D94" s="246"/>
      <c r="E94" s="246"/>
      <c r="F94" s="56" t="s">
        <v>72</v>
      </c>
      <c r="G94" s="71">
        <v>102</v>
      </c>
      <c r="H94" s="57"/>
      <c r="I94" s="71">
        <v>102</v>
      </c>
      <c r="J94" s="65"/>
      <c r="K94" s="57"/>
      <c r="L94" s="58">
        <v>146.88</v>
      </c>
      <c r="M94" s="57"/>
      <c r="N94" s="85">
        <v>3640</v>
      </c>
      <c r="AF94" s="43"/>
      <c r="AG94" s="52"/>
      <c r="AJ94" s="3" t="s">
        <v>92</v>
      </c>
      <c r="AL94" s="52"/>
      <c r="AM94" s="52"/>
    </row>
    <row r="95" spans="1:40" customFormat="1" ht="34.5" x14ac:dyDescent="0.25">
      <c r="A95" s="63"/>
      <c r="B95" s="55" t="s">
        <v>93</v>
      </c>
      <c r="C95" s="246" t="s">
        <v>94</v>
      </c>
      <c r="D95" s="246"/>
      <c r="E95" s="246"/>
      <c r="F95" s="56" t="s">
        <v>72</v>
      </c>
      <c r="G95" s="71">
        <v>58</v>
      </c>
      <c r="H95" s="57"/>
      <c r="I95" s="71">
        <v>58</v>
      </c>
      <c r="J95" s="65"/>
      <c r="K95" s="57"/>
      <c r="L95" s="58">
        <v>83.52</v>
      </c>
      <c r="M95" s="57"/>
      <c r="N95" s="85">
        <v>2070</v>
      </c>
      <c r="AF95" s="43"/>
      <c r="AG95" s="52"/>
      <c r="AJ95" s="3" t="s">
        <v>94</v>
      </c>
      <c r="AL95" s="52"/>
      <c r="AM95" s="52"/>
    </row>
    <row r="96" spans="1:40" customFormat="1" ht="15" x14ac:dyDescent="0.25">
      <c r="A96" s="72"/>
      <c r="B96" s="73"/>
      <c r="C96" s="248" t="s">
        <v>75</v>
      </c>
      <c r="D96" s="248"/>
      <c r="E96" s="248"/>
      <c r="F96" s="46"/>
      <c r="G96" s="47"/>
      <c r="H96" s="47"/>
      <c r="I96" s="47"/>
      <c r="J96" s="50"/>
      <c r="K96" s="47"/>
      <c r="L96" s="74">
        <v>612.07000000000005</v>
      </c>
      <c r="M96" s="67"/>
      <c r="N96" s="51"/>
      <c r="AF96" s="43"/>
      <c r="AG96" s="52"/>
      <c r="AL96" s="52" t="s">
        <v>75</v>
      </c>
      <c r="AM96" s="52"/>
    </row>
    <row r="97" spans="1:40" customFormat="1" ht="15" x14ac:dyDescent="0.25">
      <c r="A97" s="44" t="s">
        <v>103</v>
      </c>
      <c r="B97" s="45" t="s">
        <v>104</v>
      </c>
      <c r="C97" s="248" t="s">
        <v>105</v>
      </c>
      <c r="D97" s="248"/>
      <c r="E97" s="248"/>
      <c r="F97" s="46" t="s">
        <v>97</v>
      </c>
      <c r="G97" s="47">
        <v>5.1764999999999999</v>
      </c>
      <c r="H97" s="48">
        <v>1</v>
      </c>
      <c r="I97" s="49">
        <v>5.1764999999999999</v>
      </c>
      <c r="J97" s="74">
        <v>416.33</v>
      </c>
      <c r="K97" s="47"/>
      <c r="L97" s="88">
        <v>2155.13</v>
      </c>
      <c r="M97" s="47"/>
      <c r="N97" s="51"/>
      <c r="AF97" s="43"/>
      <c r="AG97" s="52" t="s">
        <v>105</v>
      </c>
      <c r="AL97" s="52"/>
      <c r="AM97" s="52"/>
    </row>
    <row r="98" spans="1:40" customFormat="1" ht="15" x14ac:dyDescent="0.25">
      <c r="A98" s="72"/>
      <c r="B98" s="73"/>
      <c r="C98" s="246" t="s">
        <v>98</v>
      </c>
      <c r="D98" s="246"/>
      <c r="E98" s="246"/>
      <c r="F98" s="246"/>
      <c r="G98" s="246"/>
      <c r="H98" s="246"/>
      <c r="I98" s="246"/>
      <c r="J98" s="246"/>
      <c r="K98" s="246"/>
      <c r="L98" s="246"/>
      <c r="M98" s="246"/>
      <c r="N98" s="247"/>
      <c r="AF98" s="43"/>
      <c r="AG98" s="52"/>
      <c r="AL98" s="52"/>
      <c r="AM98" s="52"/>
      <c r="AN98" s="3" t="s">
        <v>98</v>
      </c>
    </row>
    <row r="99" spans="1:40" customFormat="1" ht="15" x14ac:dyDescent="0.25">
      <c r="A99" s="72"/>
      <c r="B99" s="73"/>
      <c r="C99" s="248" t="s">
        <v>75</v>
      </c>
      <c r="D99" s="248"/>
      <c r="E99" s="248"/>
      <c r="F99" s="46"/>
      <c r="G99" s="47"/>
      <c r="H99" s="47"/>
      <c r="I99" s="47"/>
      <c r="J99" s="50"/>
      <c r="K99" s="47"/>
      <c r="L99" s="88">
        <v>2155.13</v>
      </c>
      <c r="M99" s="67"/>
      <c r="N99" s="51"/>
      <c r="AF99" s="43"/>
      <c r="AG99" s="52"/>
      <c r="AL99" s="52" t="s">
        <v>75</v>
      </c>
      <c r="AM99" s="52"/>
    </row>
    <row r="100" spans="1:40" customFormat="1" ht="34.5" x14ac:dyDescent="0.25">
      <c r="A100" s="44" t="s">
        <v>106</v>
      </c>
      <c r="B100" s="45" t="s">
        <v>107</v>
      </c>
      <c r="C100" s="248" t="s">
        <v>108</v>
      </c>
      <c r="D100" s="248"/>
      <c r="E100" s="248"/>
      <c r="F100" s="46" t="s">
        <v>109</v>
      </c>
      <c r="G100" s="47">
        <v>2.1409999999999998E-2</v>
      </c>
      <c r="H100" s="48">
        <v>1</v>
      </c>
      <c r="I100" s="91">
        <v>2.1409999999999998E-2</v>
      </c>
      <c r="J100" s="88">
        <v>9155.9</v>
      </c>
      <c r="K100" s="47"/>
      <c r="L100" s="74">
        <v>196.03</v>
      </c>
      <c r="M100" s="47"/>
      <c r="N100" s="51"/>
      <c r="AF100" s="43"/>
      <c r="AG100" s="52" t="s">
        <v>108</v>
      </c>
      <c r="AL100" s="52"/>
      <c r="AM100" s="52"/>
    </row>
    <row r="101" spans="1:40" customFormat="1" ht="15" x14ac:dyDescent="0.25">
      <c r="A101" s="72"/>
      <c r="B101" s="73"/>
      <c r="C101" s="246" t="s">
        <v>98</v>
      </c>
      <c r="D101" s="246"/>
      <c r="E101" s="246"/>
      <c r="F101" s="246"/>
      <c r="G101" s="246"/>
      <c r="H101" s="246"/>
      <c r="I101" s="246"/>
      <c r="J101" s="246"/>
      <c r="K101" s="246"/>
      <c r="L101" s="246"/>
      <c r="M101" s="246"/>
      <c r="N101" s="247"/>
      <c r="AF101" s="43"/>
      <c r="AG101" s="52"/>
      <c r="AL101" s="52"/>
      <c r="AM101" s="52"/>
      <c r="AN101" s="3" t="s">
        <v>98</v>
      </c>
    </row>
    <row r="102" spans="1:40" customFormat="1" ht="15" x14ac:dyDescent="0.25">
      <c r="A102" s="53"/>
      <c r="B102" s="8"/>
      <c r="C102" s="246" t="s">
        <v>110</v>
      </c>
      <c r="D102" s="246"/>
      <c r="E102" s="246"/>
      <c r="F102" s="246"/>
      <c r="G102" s="246"/>
      <c r="H102" s="246"/>
      <c r="I102" s="246"/>
      <c r="J102" s="246"/>
      <c r="K102" s="246"/>
      <c r="L102" s="246"/>
      <c r="M102" s="246"/>
      <c r="N102" s="247"/>
      <c r="AF102" s="43"/>
      <c r="AG102" s="52"/>
      <c r="AH102" s="3" t="s">
        <v>110</v>
      </c>
      <c r="AL102" s="52"/>
      <c r="AM102" s="52"/>
    </row>
    <row r="103" spans="1:40" customFormat="1" ht="15" x14ac:dyDescent="0.25">
      <c r="A103" s="72"/>
      <c r="B103" s="73"/>
      <c r="C103" s="248" t="s">
        <v>75</v>
      </c>
      <c r="D103" s="248"/>
      <c r="E103" s="248"/>
      <c r="F103" s="46"/>
      <c r="G103" s="47"/>
      <c r="H103" s="47"/>
      <c r="I103" s="47"/>
      <c r="J103" s="50"/>
      <c r="K103" s="47"/>
      <c r="L103" s="74">
        <v>196.03</v>
      </c>
      <c r="M103" s="67"/>
      <c r="N103" s="51"/>
      <c r="AF103" s="43"/>
      <c r="AG103" s="52"/>
      <c r="AL103" s="52" t="s">
        <v>75</v>
      </c>
      <c r="AM103" s="52"/>
    </row>
    <row r="104" spans="1:40" customFormat="1" ht="34.5" x14ac:dyDescent="0.25">
      <c r="A104" s="44" t="s">
        <v>111</v>
      </c>
      <c r="B104" s="45" t="s">
        <v>112</v>
      </c>
      <c r="C104" s="248" t="s">
        <v>113</v>
      </c>
      <c r="D104" s="248"/>
      <c r="E104" s="248"/>
      <c r="F104" s="46" t="s">
        <v>109</v>
      </c>
      <c r="G104" s="47">
        <v>2.1409999999999998E-2</v>
      </c>
      <c r="H104" s="48">
        <v>1</v>
      </c>
      <c r="I104" s="91">
        <v>2.1409999999999998E-2</v>
      </c>
      <c r="J104" s="88">
        <v>2365</v>
      </c>
      <c r="K104" s="47"/>
      <c r="L104" s="74">
        <v>50.63</v>
      </c>
      <c r="M104" s="47"/>
      <c r="N104" s="51"/>
      <c r="AF104" s="43"/>
      <c r="AG104" s="52" t="s">
        <v>113</v>
      </c>
      <c r="AL104" s="52"/>
      <c r="AM104" s="52"/>
    </row>
    <row r="105" spans="1:40" customFormat="1" ht="15" x14ac:dyDescent="0.25">
      <c r="A105" s="72"/>
      <c r="B105" s="73"/>
      <c r="C105" s="246" t="s">
        <v>98</v>
      </c>
      <c r="D105" s="246"/>
      <c r="E105" s="246"/>
      <c r="F105" s="246"/>
      <c r="G105" s="246"/>
      <c r="H105" s="246"/>
      <c r="I105" s="246"/>
      <c r="J105" s="246"/>
      <c r="K105" s="246"/>
      <c r="L105" s="246"/>
      <c r="M105" s="246"/>
      <c r="N105" s="247"/>
      <c r="AF105" s="43"/>
      <c r="AG105" s="52"/>
      <c r="AL105" s="52"/>
      <c r="AM105" s="52"/>
      <c r="AN105" s="3" t="s">
        <v>98</v>
      </c>
    </row>
    <row r="106" spans="1:40" customFormat="1" ht="15" x14ac:dyDescent="0.25">
      <c r="A106" s="53"/>
      <c r="B106" s="8"/>
      <c r="C106" s="246" t="s">
        <v>110</v>
      </c>
      <c r="D106" s="246"/>
      <c r="E106" s="246"/>
      <c r="F106" s="246"/>
      <c r="G106" s="246"/>
      <c r="H106" s="246"/>
      <c r="I106" s="246"/>
      <c r="J106" s="246"/>
      <c r="K106" s="246"/>
      <c r="L106" s="246"/>
      <c r="M106" s="246"/>
      <c r="N106" s="247"/>
      <c r="AF106" s="43"/>
      <c r="AG106" s="52"/>
      <c r="AH106" s="3" t="s">
        <v>110</v>
      </c>
      <c r="AL106" s="52"/>
      <c r="AM106" s="52"/>
    </row>
    <row r="107" spans="1:40" customFormat="1" ht="15" x14ac:dyDescent="0.25">
      <c r="A107" s="72"/>
      <c r="B107" s="73"/>
      <c r="C107" s="248" t="s">
        <v>75</v>
      </c>
      <c r="D107" s="248"/>
      <c r="E107" s="248"/>
      <c r="F107" s="46"/>
      <c r="G107" s="47"/>
      <c r="H107" s="47"/>
      <c r="I107" s="47"/>
      <c r="J107" s="50"/>
      <c r="K107" s="47"/>
      <c r="L107" s="74">
        <v>50.63</v>
      </c>
      <c r="M107" s="67"/>
      <c r="N107" s="51"/>
      <c r="AF107" s="43"/>
      <c r="AG107" s="52"/>
      <c r="AL107" s="52" t="s">
        <v>75</v>
      </c>
      <c r="AM107" s="52"/>
    </row>
    <row r="108" spans="1:40" customFormat="1" ht="34.5" x14ac:dyDescent="0.25">
      <c r="A108" s="44" t="s">
        <v>114</v>
      </c>
      <c r="B108" s="45" t="s">
        <v>115</v>
      </c>
      <c r="C108" s="248" t="s">
        <v>116</v>
      </c>
      <c r="D108" s="248"/>
      <c r="E108" s="248"/>
      <c r="F108" s="46" t="s">
        <v>109</v>
      </c>
      <c r="G108" s="47">
        <v>0.13321</v>
      </c>
      <c r="H108" s="48">
        <v>1</v>
      </c>
      <c r="I108" s="91">
        <v>0.13321</v>
      </c>
      <c r="J108" s="88">
        <v>9155.9</v>
      </c>
      <c r="K108" s="47"/>
      <c r="L108" s="88">
        <v>1219.6600000000001</v>
      </c>
      <c r="M108" s="47"/>
      <c r="N108" s="51"/>
      <c r="AF108" s="43"/>
      <c r="AG108" s="52" t="s">
        <v>116</v>
      </c>
      <c r="AL108" s="52"/>
      <c r="AM108" s="52"/>
    </row>
    <row r="109" spans="1:40" customFormat="1" ht="15" x14ac:dyDescent="0.25">
      <c r="A109" s="72"/>
      <c r="B109" s="73"/>
      <c r="C109" s="246" t="s">
        <v>98</v>
      </c>
      <c r="D109" s="246"/>
      <c r="E109" s="246"/>
      <c r="F109" s="246"/>
      <c r="G109" s="246"/>
      <c r="H109" s="246"/>
      <c r="I109" s="246"/>
      <c r="J109" s="246"/>
      <c r="K109" s="246"/>
      <c r="L109" s="246"/>
      <c r="M109" s="246"/>
      <c r="N109" s="247"/>
      <c r="AF109" s="43"/>
      <c r="AG109" s="52"/>
      <c r="AL109" s="52"/>
      <c r="AM109" s="52"/>
      <c r="AN109" s="3" t="s">
        <v>98</v>
      </c>
    </row>
    <row r="110" spans="1:40" customFormat="1" ht="15" x14ac:dyDescent="0.25">
      <c r="A110" s="53"/>
      <c r="B110" s="8"/>
      <c r="C110" s="246" t="s">
        <v>117</v>
      </c>
      <c r="D110" s="246"/>
      <c r="E110" s="246"/>
      <c r="F110" s="246"/>
      <c r="G110" s="246"/>
      <c r="H110" s="246"/>
      <c r="I110" s="246"/>
      <c r="J110" s="246"/>
      <c r="K110" s="246"/>
      <c r="L110" s="246"/>
      <c r="M110" s="246"/>
      <c r="N110" s="247"/>
      <c r="AF110" s="43"/>
      <c r="AG110" s="52"/>
      <c r="AH110" s="3" t="s">
        <v>117</v>
      </c>
      <c r="AL110" s="52"/>
      <c r="AM110" s="52"/>
    </row>
    <row r="111" spans="1:40" customFormat="1" ht="15" x14ac:dyDescent="0.25">
      <c r="A111" s="72"/>
      <c r="B111" s="73"/>
      <c r="C111" s="248" t="s">
        <v>75</v>
      </c>
      <c r="D111" s="248"/>
      <c r="E111" s="248"/>
      <c r="F111" s="46"/>
      <c r="G111" s="47"/>
      <c r="H111" s="47"/>
      <c r="I111" s="47"/>
      <c r="J111" s="50"/>
      <c r="K111" s="47"/>
      <c r="L111" s="88">
        <v>1219.6600000000001</v>
      </c>
      <c r="M111" s="67"/>
      <c r="N111" s="51"/>
      <c r="AF111" s="43"/>
      <c r="AG111" s="52"/>
      <c r="AL111" s="52" t="s">
        <v>75</v>
      </c>
      <c r="AM111" s="52"/>
    </row>
    <row r="112" spans="1:40" customFormat="1" ht="34.5" x14ac:dyDescent="0.25">
      <c r="A112" s="44" t="s">
        <v>118</v>
      </c>
      <c r="B112" s="45" t="s">
        <v>119</v>
      </c>
      <c r="C112" s="248" t="s">
        <v>120</v>
      </c>
      <c r="D112" s="248"/>
      <c r="E112" s="248"/>
      <c r="F112" s="46" t="s">
        <v>109</v>
      </c>
      <c r="G112" s="47">
        <v>0.13321</v>
      </c>
      <c r="H112" s="48">
        <v>1</v>
      </c>
      <c r="I112" s="91">
        <v>0.13321</v>
      </c>
      <c r="J112" s="88">
        <v>2365</v>
      </c>
      <c r="K112" s="47"/>
      <c r="L112" s="74">
        <v>315.04000000000002</v>
      </c>
      <c r="M112" s="47"/>
      <c r="N112" s="51"/>
      <c r="AF112" s="43"/>
      <c r="AG112" s="52" t="s">
        <v>120</v>
      </c>
      <c r="AL112" s="52"/>
      <c r="AM112" s="52"/>
    </row>
    <row r="113" spans="1:40" customFormat="1" ht="15" x14ac:dyDescent="0.25">
      <c r="A113" s="72"/>
      <c r="B113" s="73"/>
      <c r="C113" s="246" t="s">
        <v>98</v>
      </c>
      <c r="D113" s="246"/>
      <c r="E113" s="246"/>
      <c r="F113" s="246"/>
      <c r="G113" s="246"/>
      <c r="H113" s="246"/>
      <c r="I113" s="246"/>
      <c r="J113" s="246"/>
      <c r="K113" s="246"/>
      <c r="L113" s="246"/>
      <c r="M113" s="246"/>
      <c r="N113" s="247"/>
      <c r="AF113" s="43"/>
      <c r="AG113" s="52"/>
      <c r="AL113" s="52"/>
      <c r="AM113" s="52"/>
      <c r="AN113" s="3" t="s">
        <v>98</v>
      </c>
    </row>
    <row r="114" spans="1:40" customFormat="1" ht="15" x14ac:dyDescent="0.25">
      <c r="A114" s="53"/>
      <c r="B114" s="8"/>
      <c r="C114" s="246" t="s">
        <v>117</v>
      </c>
      <c r="D114" s="246"/>
      <c r="E114" s="246"/>
      <c r="F114" s="246"/>
      <c r="G114" s="246"/>
      <c r="H114" s="246"/>
      <c r="I114" s="246"/>
      <c r="J114" s="246"/>
      <c r="K114" s="246"/>
      <c r="L114" s="246"/>
      <c r="M114" s="246"/>
      <c r="N114" s="247"/>
      <c r="AF114" s="43"/>
      <c r="AG114" s="52"/>
      <c r="AH114" s="3" t="s">
        <v>117</v>
      </c>
      <c r="AL114" s="52"/>
      <c r="AM114" s="52"/>
    </row>
    <row r="115" spans="1:40" customFormat="1" ht="15" x14ac:dyDescent="0.25">
      <c r="A115" s="72"/>
      <c r="B115" s="73"/>
      <c r="C115" s="248" t="s">
        <v>75</v>
      </c>
      <c r="D115" s="248"/>
      <c r="E115" s="248"/>
      <c r="F115" s="46"/>
      <c r="G115" s="47"/>
      <c r="H115" s="47"/>
      <c r="I115" s="47"/>
      <c r="J115" s="50"/>
      <c r="K115" s="47"/>
      <c r="L115" s="74">
        <v>315.04000000000002</v>
      </c>
      <c r="M115" s="67"/>
      <c r="N115" s="51"/>
      <c r="AF115" s="43"/>
      <c r="AG115" s="52"/>
      <c r="AL115" s="52" t="s">
        <v>75</v>
      </c>
      <c r="AM115" s="52"/>
    </row>
    <row r="116" spans="1:40" customFormat="1" ht="23.25" x14ac:dyDescent="0.25">
      <c r="A116" s="44" t="s">
        <v>121</v>
      </c>
      <c r="B116" s="45" t="s">
        <v>122</v>
      </c>
      <c r="C116" s="248" t="s">
        <v>123</v>
      </c>
      <c r="D116" s="248"/>
      <c r="E116" s="248"/>
      <c r="F116" s="46" t="s">
        <v>124</v>
      </c>
      <c r="G116" s="47">
        <v>5.1650000000000001E-2</v>
      </c>
      <c r="H116" s="48">
        <v>1</v>
      </c>
      <c r="I116" s="91">
        <v>5.1650000000000001E-2</v>
      </c>
      <c r="J116" s="50"/>
      <c r="K116" s="47"/>
      <c r="L116" s="50"/>
      <c r="M116" s="47"/>
      <c r="N116" s="51"/>
      <c r="AF116" s="43"/>
      <c r="AG116" s="52" t="s">
        <v>123</v>
      </c>
      <c r="AL116" s="52"/>
      <c r="AM116" s="52"/>
    </row>
    <row r="117" spans="1:40" customFormat="1" ht="15" x14ac:dyDescent="0.25">
      <c r="A117" s="53"/>
      <c r="B117" s="8"/>
      <c r="C117" s="246" t="s">
        <v>125</v>
      </c>
      <c r="D117" s="246"/>
      <c r="E117" s="246"/>
      <c r="F117" s="246"/>
      <c r="G117" s="246"/>
      <c r="H117" s="246"/>
      <c r="I117" s="246"/>
      <c r="J117" s="246"/>
      <c r="K117" s="246"/>
      <c r="L117" s="246"/>
      <c r="M117" s="246"/>
      <c r="N117" s="247"/>
      <c r="AF117" s="43"/>
      <c r="AG117" s="52"/>
      <c r="AH117" s="3" t="s">
        <v>125</v>
      </c>
      <c r="AL117" s="52"/>
      <c r="AM117" s="52"/>
    </row>
    <row r="118" spans="1:40" customFormat="1" ht="15" x14ac:dyDescent="0.25">
      <c r="A118" s="54"/>
      <c r="B118" s="55" t="s">
        <v>55</v>
      </c>
      <c r="C118" s="246" t="s">
        <v>60</v>
      </c>
      <c r="D118" s="246"/>
      <c r="E118" s="246"/>
      <c r="F118" s="56"/>
      <c r="G118" s="57"/>
      <c r="H118" s="57"/>
      <c r="I118" s="57"/>
      <c r="J118" s="58">
        <v>250.05</v>
      </c>
      <c r="K118" s="57"/>
      <c r="L118" s="58">
        <v>12.92</v>
      </c>
      <c r="M118" s="59">
        <v>24.79</v>
      </c>
      <c r="N118" s="60">
        <v>320</v>
      </c>
      <c r="AF118" s="43"/>
      <c r="AG118" s="52"/>
      <c r="AI118" s="3" t="s">
        <v>60</v>
      </c>
      <c r="AL118" s="52"/>
      <c r="AM118" s="52"/>
    </row>
    <row r="119" spans="1:40" customFormat="1" ht="15" x14ac:dyDescent="0.25">
      <c r="A119" s="54"/>
      <c r="B119" s="55" t="s">
        <v>61</v>
      </c>
      <c r="C119" s="246" t="s">
        <v>62</v>
      </c>
      <c r="D119" s="246"/>
      <c r="E119" s="246"/>
      <c r="F119" s="56"/>
      <c r="G119" s="57"/>
      <c r="H119" s="57"/>
      <c r="I119" s="57"/>
      <c r="J119" s="58">
        <v>35.67</v>
      </c>
      <c r="K119" s="57"/>
      <c r="L119" s="58">
        <v>1.84</v>
      </c>
      <c r="M119" s="57"/>
      <c r="N119" s="62"/>
      <c r="AF119" s="43"/>
      <c r="AG119" s="52"/>
      <c r="AI119" s="3" t="s">
        <v>62</v>
      </c>
      <c r="AL119" s="52"/>
      <c r="AM119" s="52"/>
    </row>
    <row r="120" spans="1:40" customFormat="1" ht="15" x14ac:dyDescent="0.25">
      <c r="A120" s="54"/>
      <c r="B120" s="55" t="s">
        <v>63</v>
      </c>
      <c r="C120" s="246" t="s">
        <v>64</v>
      </c>
      <c r="D120" s="246"/>
      <c r="E120" s="246"/>
      <c r="F120" s="56"/>
      <c r="G120" s="57"/>
      <c r="H120" s="57"/>
      <c r="I120" s="57"/>
      <c r="J120" s="58">
        <v>2.4500000000000002</v>
      </c>
      <c r="K120" s="57"/>
      <c r="L120" s="58">
        <v>0.13</v>
      </c>
      <c r="M120" s="59">
        <v>24.79</v>
      </c>
      <c r="N120" s="60">
        <v>3</v>
      </c>
      <c r="AF120" s="43"/>
      <c r="AG120" s="52"/>
      <c r="AI120" s="3" t="s">
        <v>64</v>
      </c>
      <c r="AL120" s="52"/>
      <c r="AM120" s="52"/>
    </row>
    <row r="121" spans="1:40" customFormat="1" ht="15" x14ac:dyDescent="0.25">
      <c r="A121" s="54"/>
      <c r="B121" s="55" t="s">
        <v>81</v>
      </c>
      <c r="C121" s="246" t="s">
        <v>82</v>
      </c>
      <c r="D121" s="246"/>
      <c r="E121" s="246"/>
      <c r="F121" s="56"/>
      <c r="G121" s="57"/>
      <c r="H121" s="57"/>
      <c r="I121" s="57"/>
      <c r="J121" s="61">
        <v>8644.2000000000007</v>
      </c>
      <c r="K121" s="57"/>
      <c r="L121" s="58">
        <v>446.47</v>
      </c>
      <c r="M121" s="57"/>
      <c r="N121" s="62"/>
      <c r="AF121" s="43"/>
      <c r="AG121" s="52"/>
      <c r="AI121" s="3" t="s">
        <v>82</v>
      </c>
      <c r="AL121" s="52"/>
      <c r="AM121" s="52"/>
    </row>
    <row r="122" spans="1:40" customFormat="1" ht="15" x14ac:dyDescent="0.25">
      <c r="A122" s="63"/>
      <c r="B122" s="55"/>
      <c r="C122" s="246" t="s">
        <v>65</v>
      </c>
      <c r="D122" s="246"/>
      <c r="E122" s="246"/>
      <c r="F122" s="56" t="s">
        <v>66</v>
      </c>
      <c r="G122" s="86">
        <v>21.8</v>
      </c>
      <c r="H122" s="57"/>
      <c r="I122" s="90">
        <v>1.1259699999999999</v>
      </c>
      <c r="J122" s="65"/>
      <c r="K122" s="57"/>
      <c r="L122" s="65"/>
      <c r="M122" s="57"/>
      <c r="N122" s="62"/>
      <c r="AF122" s="43"/>
      <c r="AG122" s="52"/>
      <c r="AJ122" s="3" t="s">
        <v>65</v>
      </c>
      <c r="AL122" s="52"/>
      <c r="AM122" s="52"/>
    </row>
    <row r="123" spans="1:40" customFormat="1" ht="15" x14ac:dyDescent="0.25">
      <c r="A123" s="63"/>
      <c r="B123" s="55"/>
      <c r="C123" s="246" t="s">
        <v>67</v>
      </c>
      <c r="D123" s="246"/>
      <c r="E123" s="246"/>
      <c r="F123" s="56" t="s">
        <v>66</v>
      </c>
      <c r="G123" s="59">
        <v>0.15</v>
      </c>
      <c r="H123" s="57"/>
      <c r="I123" s="92">
        <v>7.7475E-3</v>
      </c>
      <c r="J123" s="65"/>
      <c r="K123" s="57"/>
      <c r="L123" s="65"/>
      <c r="M123" s="57"/>
      <c r="N123" s="62"/>
      <c r="AF123" s="43"/>
      <c r="AG123" s="52"/>
      <c r="AJ123" s="3" t="s">
        <v>67</v>
      </c>
      <c r="AL123" s="52"/>
      <c r="AM123" s="52"/>
    </row>
    <row r="124" spans="1:40" customFormat="1" ht="15" x14ac:dyDescent="0.25">
      <c r="A124" s="53"/>
      <c r="B124" s="55"/>
      <c r="C124" s="252" t="s">
        <v>68</v>
      </c>
      <c r="D124" s="252"/>
      <c r="E124" s="252"/>
      <c r="F124" s="66"/>
      <c r="G124" s="67"/>
      <c r="H124" s="67"/>
      <c r="I124" s="67"/>
      <c r="J124" s="68">
        <v>8929.92</v>
      </c>
      <c r="K124" s="67"/>
      <c r="L124" s="69">
        <v>461.23</v>
      </c>
      <c r="M124" s="67"/>
      <c r="N124" s="70"/>
      <c r="AF124" s="43"/>
      <c r="AG124" s="52"/>
      <c r="AK124" s="3" t="s">
        <v>68</v>
      </c>
      <c r="AL124" s="52"/>
      <c r="AM124" s="52"/>
    </row>
    <row r="125" spans="1:40" customFormat="1" ht="15" x14ac:dyDescent="0.25">
      <c r="A125" s="63"/>
      <c r="B125" s="55"/>
      <c r="C125" s="246" t="s">
        <v>69</v>
      </c>
      <c r="D125" s="246"/>
      <c r="E125" s="246"/>
      <c r="F125" s="56"/>
      <c r="G125" s="57"/>
      <c r="H125" s="57"/>
      <c r="I125" s="57"/>
      <c r="J125" s="65"/>
      <c r="K125" s="57"/>
      <c r="L125" s="58">
        <v>13.05</v>
      </c>
      <c r="M125" s="57"/>
      <c r="N125" s="60">
        <v>323</v>
      </c>
      <c r="AF125" s="43"/>
      <c r="AG125" s="52"/>
      <c r="AJ125" s="3" t="s">
        <v>69</v>
      </c>
      <c r="AL125" s="52"/>
      <c r="AM125" s="52"/>
    </row>
    <row r="126" spans="1:40" customFormat="1" ht="34.5" x14ac:dyDescent="0.25">
      <c r="A126" s="63"/>
      <c r="B126" s="55" t="s">
        <v>91</v>
      </c>
      <c r="C126" s="246" t="s">
        <v>92</v>
      </c>
      <c r="D126" s="246"/>
      <c r="E126" s="246"/>
      <c r="F126" s="56" t="s">
        <v>72</v>
      </c>
      <c r="G126" s="71">
        <v>102</v>
      </c>
      <c r="H126" s="57"/>
      <c r="I126" s="71">
        <v>102</v>
      </c>
      <c r="J126" s="65"/>
      <c r="K126" s="57"/>
      <c r="L126" s="58">
        <v>13.31</v>
      </c>
      <c r="M126" s="57"/>
      <c r="N126" s="60">
        <v>329</v>
      </c>
      <c r="AF126" s="43"/>
      <c r="AG126" s="52"/>
      <c r="AJ126" s="3" t="s">
        <v>92</v>
      </c>
      <c r="AL126" s="52"/>
      <c r="AM126" s="52"/>
    </row>
    <row r="127" spans="1:40" customFormat="1" ht="34.5" x14ac:dyDescent="0.25">
      <c r="A127" s="63"/>
      <c r="B127" s="55" t="s">
        <v>93</v>
      </c>
      <c r="C127" s="246" t="s">
        <v>94</v>
      </c>
      <c r="D127" s="246"/>
      <c r="E127" s="246"/>
      <c r="F127" s="56" t="s">
        <v>72</v>
      </c>
      <c r="G127" s="71">
        <v>58</v>
      </c>
      <c r="H127" s="57"/>
      <c r="I127" s="71">
        <v>58</v>
      </c>
      <c r="J127" s="65"/>
      <c r="K127" s="57"/>
      <c r="L127" s="58">
        <v>7.57</v>
      </c>
      <c r="M127" s="57"/>
      <c r="N127" s="60">
        <v>187</v>
      </c>
      <c r="AF127" s="43"/>
      <c r="AG127" s="52"/>
      <c r="AJ127" s="3" t="s">
        <v>94</v>
      </c>
      <c r="AL127" s="52"/>
      <c r="AM127" s="52"/>
    </row>
    <row r="128" spans="1:40" customFormat="1" ht="15" x14ac:dyDescent="0.25">
      <c r="A128" s="72"/>
      <c r="B128" s="73"/>
      <c r="C128" s="248" t="s">
        <v>75</v>
      </c>
      <c r="D128" s="248"/>
      <c r="E128" s="248"/>
      <c r="F128" s="46"/>
      <c r="G128" s="47"/>
      <c r="H128" s="47"/>
      <c r="I128" s="47"/>
      <c r="J128" s="50"/>
      <c r="K128" s="47"/>
      <c r="L128" s="74">
        <v>482.11</v>
      </c>
      <c r="M128" s="67"/>
      <c r="N128" s="51"/>
      <c r="AF128" s="43"/>
      <c r="AG128" s="52"/>
      <c r="AL128" s="52" t="s">
        <v>75</v>
      </c>
      <c r="AM128" s="52"/>
    </row>
    <row r="129" spans="1:39" customFormat="1" ht="56.25" x14ac:dyDescent="0.25">
      <c r="A129" s="44" t="s">
        <v>126</v>
      </c>
      <c r="B129" s="45" t="s">
        <v>127</v>
      </c>
      <c r="C129" s="248" t="s">
        <v>128</v>
      </c>
      <c r="D129" s="248"/>
      <c r="E129" s="248"/>
      <c r="F129" s="46" t="s">
        <v>129</v>
      </c>
      <c r="G129" s="47">
        <v>4.3679999999999997E-2</v>
      </c>
      <c r="H129" s="48">
        <v>1</v>
      </c>
      <c r="I129" s="91">
        <v>4.3679999999999997E-2</v>
      </c>
      <c r="J129" s="50"/>
      <c r="K129" s="47"/>
      <c r="L129" s="50"/>
      <c r="M129" s="47"/>
      <c r="N129" s="51"/>
      <c r="AF129" s="43"/>
      <c r="AG129" s="52" t="s">
        <v>128</v>
      </c>
      <c r="AL129" s="52"/>
      <c r="AM129" s="52"/>
    </row>
    <row r="130" spans="1:39" customFormat="1" ht="15" x14ac:dyDescent="0.25">
      <c r="A130" s="53"/>
      <c r="B130" s="8"/>
      <c r="C130" s="246" t="s">
        <v>130</v>
      </c>
      <c r="D130" s="246"/>
      <c r="E130" s="246"/>
      <c r="F130" s="246"/>
      <c r="G130" s="246"/>
      <c r="H130" s="246"/>
      <c r="I130" s="246"/>
      <c r="J130" s="246"/>
      <c r="K130" s="246"/>
      <c r="L130" s="246"/>
      <c r="M130" s="246"/>
      <c r="N130" s="247"/>
      <c r="AF130" s="43"/>
      <c r="AG130" s="52"/>
      <c r="AH130" s="3" t="s">
        <v>130</v>
      </c>
      <c r="AL130" s="52"/>
      <c r="AM130" s="52"/>
    </row>
    <row r="131" spans="1:39" customFormat="1" ht="15" x14ac:dyDescent="0.25">
      <c r="A131" s="54"/>
      <c r="B131" s="55" t="s">
        <v>55</v>
      </c>
      <c r="C131" s="246" t="s">
        <v>60</v>
      </c>
      <c r="D131" s="246"/>
      <c r="E131" s="246"/>
      <c r="F131" s="56"/>
      <c r="G131" s="57"/>
      <c r="H131" s="57"/>
      <c r="I131" s="57"/>
      <c r="J131" s="58">
        <v>255.04</v>
      </c>
      <c r="K131" s="57"/>
      <c r="L131" s="58">
        <v>11.14</v>
      </c>
      <c r="M131" s="59">
        <v>24.79</v>
      </c>
      <c r="N131" s="60">
        <v>276</v>
      </c>
      <c r="AF131" s="43"/>
      <c r="AG131" s="52"/>
      <c r="AI131" s="3" t="s">
        <v>60</v>
      </c>
      <c r="AL131" s="52"/>
      <c r="AM131" s="52"/>
    </row>
    <row r="132" spans="1:39" customFormat="1" ht="15" x14ac:dyDescent="0.25">
      <c r="A132" s="54"/>
      <c r="B132" s="55" t="s">
        <v>61</v>
      </c>
      <c r="C132" s="246" t="s">
        <v>62</v>
      </c>
      <c r="D132" s="246"/>
      <c r="E132" s="246"/>
      <c r="F132" s="56"/>
      <c r="G132" s="57"/>
      <c r="H132" s="57"/>
      <c r="I132" s="57"/>
      <c r="J132" s="58">
        <v>66.55</v>
      </c>
      <c r="K132" s="57"/>
      <c r="L132" s="58">
        <v>2.91</v>
      </c>
      <c r="M132" s="57"/>
      <c r="N132" s="62"/>
      <c r="AF132" s="43"/>
      <c r="AG132" s="52"/>
      <c r="AI132" s="3" t="s">
        <v>62</v>
      </c>
      <c r="AL132" s="52"/>
      <c r="AM132" s="52"/>
    </row>
    <row r="133" spans="1:39" customFormat="1" ht="15" x14ac:dyDescent="0.25">
      <c r="A133" s="54"/>
      <c r="B133" s="55" t="s">
        <v>81</v>
      </c>
      <c r="C133" s="246" t="s">
        <v>82</v>
      </c>
      <c r="D133" s="246"/>
      <c r="E133" s="246"/>
      <c r="F133" s="56"/>
      <c r="G133" s="57"/>
      <c r="H133" s="57"/>
      <c r="I133" s="57"/>
      <c r="J133" s="61">
        <v>1067.8900000000001</v>
      </c>
      <c r="K133" s="57"/>
      <c r="L133" s="58">
        <v>46.65</v>
      </c>
      <c r="M133" s="57"/>
      <c r="N133" s="62"/>
      <c r="AF133" s="43"/>
      <c r="AG133" s="52"/>
      <c r="AI133" s="3" t="s">
        <v>82</v>
      </c>
      <c r="AL133" s="52"/>
      <c r="AM133" s="52"/>
    </row>
    <row r="134" spans="1:39" customFormat="1" ht="15" x14ac:dyDescent="0.25">
      <c r="A134" s="63"/>
      <c r="B134" s="55"/>
      <c r="C134" s="246" t="s">
        <v>65</v>
      </c>
      <c r="D134" s="246"/>
      <c r="E134" s="246"/>
      <c r="F134" s="56" t="s">
        <v>66</v>
      </c>
      <c r="G134" s="86">
        <v>21.2</v>
      </c>
      <c r="H134" s="57"/>
      <c r="I134" s="64">
        <v>0.92601599999999995</v>
      </c>
      <c r="J134" s="65"/>
      <c r="K134" s="57"/>
      <c r="L134" s="65"/>
      <c r="M134" s="57"/>
      <c r="N134" s="62"/>
      <c r="AF134" s="43"/>
      <c r="AG134" s="52"/>
      <c r="AJ134" s="3" t="s">
        <v>65</v>
      </c>
      <c r="AL134" s="52"/>
      <c r="AM134" s="52"/>
    </row>
    <row r="135" spans="1:39" customFormat="1" ht="15" x14ac:dyDescent="0.25">
      <c r="A135" s="53"/>
      <c r="B135" s="55"/>
      <c r="C135" s="252" t="s">
        <v>68</v>
      </c>
      <c r="D135" s="252"/>
      <c r="E135" s="252"/>
      <c r="F135" s="66"/>
      <c r="G135" s="67"/>
      <c r="H135" s="67"/>
      <c r="I135" s="67"/>
      <c r="J135" s="68">
        <v>1389.48</v>
      </c>
      <c r="K135" s="67"/>
      <c r="L135" s="69">
        <v>60.7</v>
      </c>
      <c r="M135" s="67"/>
      <c r="N135" s="70"/>
      <c r="AF135" s="43"/>
      <c r="AG135" s="52"/>
      <c r="AK135" s="3" t="s">
        <v>68</v>
      </c>
      <c r="AL135" s="52"/>
      <c r="AM135" s="52"/>
    </row>
    <row r="136" spans="1:39" customFormat="1" ht="15" x14ac:dyDescent="0.25">
      <c r="A136" s="63"/>
      <c r="B136" s="55"/>
      <c r="C136" s="246" t="s">
        <v>69</v>
      </c>
      <c r="D136" s="246"/>
      <c r="E136" s="246"/>
      <c r="F136" s="56"/>
      <c r="G136" s="57"/>
      <c r="H136" s="57"/>
      <c r="I136" s="57"/>
      <c r="J136" s="65"/>
      <c r="K136" s="57"/>
      <c r="L136" s="58">
        <v>11.14</v>
      </c>
      <c r="M136" s="57"/>
      <c r="N136" s="60">
        <v>276</v>
      </c>
      <c r="AF136" s="43"/>
      <c r="AG136" s="52"/>
      <c r="AJ136" s="3" t="s">
        <v>69</v>
      </c>
      <c r="AL136" s="52"/>
      <c r="AM136" s="52"/>
    </row>
    <row r="137" spans="1:39" customFormat="1" ht="22.5" x14ac:dyDescent="0.25">
      <c r="A137" s="63"/>
      <c r="B137" s="55" t="s">
        <v>83</v>
      </c>
      <c r="C137" s="246" t="s">
        <v>84</v>
      </c>
      <c r="D137" s="246"/>
      <c r="E137" s="246"/>
      <c r="F137" s="56" t="s">
        <v>72</v>
      </c>
      <c r="G137" s="71">
        <v>110</v>
      </c>
      <c r="H137" s="57"/>
      <c r="I137" s="71">
        <v>110</v>
      </c>
      <c r="J137" s="65"/>
      <c r="K137" s="57"/>
      <c r="L137" s="58">
        <v>12.25</v>
      </c>
      <c r="M137" s="57"/>
      <c r="N137" s="60">
        <v>304</v>
      </c>
      <c r="AF137" s="43"/>
      <c r="AG137" s="52"/>
      <c r="AJ137" s="3" t="s">
        <v>84</v>
      </c>
      <c r="AL137" s="52"/>
      <c r="AM137" s="52"/>
    </row>
    <row r="138" spans="1:39" customFormat="1" ht="22.5" x14ac:dyDescent="0.25">
      <c r="A138" s="63"/>
      <c r="B138" s="55" t="s">
        <v>85</v>
      </c>
      <c r="C138" s="246" t="s">
        <v>86</v>
      </c>
      <c r="D138" s="246"/>
      <c r="E138" s="246"/>
      <c r="F138" s="56" t="s">
        <v>72</v>
      </c>
      <c r="G138" s="71">
        <v>69</v>
      </c>
      <c r="H138" s="57"/>
      <c r="I138" s="71">
        <v>69</v>
      </c>
      <c r="J138" s="65"/>
      <c r="K138" s="57"/>
      <c r="L138" s="58">
        <v>7.69</v>
      </c>
      <c r="M138" s="57"/>
      <c r="N138" s="60">
        <v>190</v>
      </c>
      <c r="AF138" s="43"/>
      <c r="AG138" s="52"/>
      <c r="AJ138" s="3" t="s">
        <v>86</v>
      </c>
      <c r="AL138" s="52"/>
      <c r="AM138" s="52"/>
    </row>
    <row r="139" spans="1:39" customFormat="1" ht="15" x14ac:dyDescent="0.25">
      <c r="A139" s="72"/>
      <c r="B139" s="73"/>
      <c r="C139" s="248" t="s">
        <v>75</v>
      </c>
      <c r="D139" s="248"/>
      <c r="E139" s="248"/>
      <c r="F139" s="46"/>
      <c r="G139" s="47"/>
      <c r="H139" s="47"/>
      <c r="I139" s="47"/>
      <c r="J139" s="50"/>
      <c r="K139" s="47"/>
      <c r="L139" s="74">
        <v>80.64</v>
      </c>
      <c r="M139" s="67"/>
      <c r="N139" s="51"/>
      <c r="AF139" s="43"/>
      <c r="AG139" s="52"/>
      <c r="AL139" s="52" t="s">
        <v>75</v>
      </c>
      <c r="AM139" s="52"/>
    </row>
    <row r="140" spans="1:39" customFormat="1" ht="23.25" x14ac:dyDescent="0.25">
      <c r="A140" s="44" t="s">
        <v>131</v>
      </c>
      <c r="B140" s="45" t="s">
        <v>132</v>
      </c>
      <c r="C140" s="248" t="s">
        <v>133</v>
      </c>
      <c r="D140" s="248"/>
      <c r="E140" s="248"/>
      <c r="F140" s="46" t="s">
        <v>134</v>
      </c>
      <c r="G140" s="47">
        <v>0.24</v>
      </c>
      <c r="H140" s="48">
        <v>1</v>
      </c>
      <c r="I140" s="93">
        <v>0.24</v>
      </c>
      <c r="J140" s="50"/>
      <c r="K140" s="47"/>
      <c r="L140" s="50"/>
      <c r="M140" s="47"/>
      <c r="N140" s="51"/>
      <c r="AF140" s="43"/>
      <c r="AG140" s="52" t="s">
        <v>133</v>
      </c>
      <c r="AL140" s="52"/>
      <c r="AM140" s="52"/>
    </row>
    <row r="141" spans="1:39" customFormat="1" ht="15" x14ac:dyDescent="0.25">
      <c r="A141" s="53"/>
      <c r="B141" s="8"/>
      <c r="C141" s="246" t="s">
        <v>135</v>
      </c>
      <c r="D141" s="246"/>
      <c r="E141" s="246"/>
      <c r="F141" s="246"/>
      <c r="G141" s="246"/>
      <c r="H141" s="246"/>
      <c r="I141" s="246"/>
      <c r="J141" s="246"/>
      <c r="K141" s="246"/>
      <c r="L141" s="246"/>
      <c r="M141" s="246"/>
      <c r="N141" s="247"/>
      <c r="AF141" s="43"/>
      <c r="AG141" s="52"/>
      <c r="AH141" s="3" t="s">
        <v>135</v>
      </c>
      <c r="AL141" s="52"/>
      <c r="AM141" s="52"/>
    </row>
    <row r="142" spans="1:39" customFormat="1" ht="15" x14ac:dyDescent="0.25">
      <c r="A142" s="54"/>
      <c r="B142" s="55" t="s">
        <v>55</v>
      </c>
      <c r="C142" s="246" t="s">
        <v>60</v>
      </c>
      <c r="D142" s="246"/>
      <c r="E142" s="246"/>
      <c r="F142" s="56"/>
      <c r="G142" s="57"/>
      <c r="H142" s="57"/>
      <c r="I142" s="57"/>
      <c r="J142" s="58">
        <v>136.49</v>
      </c>
      <c r="K142" s="57"/>
      <c r="L142" s="58">
        <v>32.76</v>
      </c>
      <c r="M142" s="59">
        <v>24.79</v>
      </c>
      <c r="N142" s="60">
        <v>812</v>
      </c>
      <c r="AF142" s="43"/>
      <c r="AG142" s="52"/>
      <c r="AI142" s="3" t="s">
        <v>60</v>
      </c>
      <c r="AL142" s="52"/>
      <c r="AM142" s="52"/>
    </row>
    <row r="143" spans="1:39" customFormat="1" ht="15" x14ac:dyDescent="0.25">
      <c r="A143" s="54"/>
      <c r="B143" s="55" t="s">
        <v>61</v>
      </c>
      <c r="C143" s="246" t="s">
        <v>62</v>
      </c>
      <c r="D143" s="246"/>
      <c r="E143" s="246"/>
      <c r="F143" s="56"/>
      <c r="G143" s="57"/>
      <c r="H143" s="57"/>
      <c r="I143" s="57"/>
      <c r="J143" s="58">
        <v>2.63</v>
      </c>
      <c r="K143" s="57"/>
      <c r="L143" s="58">
        <v>0.63</v>
      </c>
      <c r="M143" s="57"/>
      <c r="N143" s="62"/>
      <c r="AF143" s="43"/>
      <c r="AG143" s="52"/>
      <c r="AI143" s="3" t="s">
        <v>62</v>
      </c>
      <c r="AL143" s="52"/>
      <c r="AM143" s="52"/>
    </row>
    <row r="144" spans="1:39" customFormat="1" ht="15" x14ac:dyDescent="0.25">
      <c r="A144" s="63"/>
      <c r="B144" s="55"/>
      <c r="C144" s="246" t="s">
        <v>65</v>
      </c>
      <c r="D144" s="246"/>
      <c r="E144" s="246"/>
      <c r="F144" s="56" t="s">
        <v>66</v>
      </c>
      <c r="G144" s="86">
        <v>11.9</v>
      </c>
      <c r="H144" s="57"/>
      <c r="I144" s="87">
        <v>2.8559999999999999</v>
      </c>
      <c r="J144" s="65"/>
      <c r="K144" s="57"/>
      <c r="L144" s="65"/>
      <c r="M144" s="57"/>
      <c r="N144" s="62"/>
      <c r="AF144" s="43"/>
      <c r="AG144" s="52"/>
      <c r="AJ144" s="3" t="s">
        <v>65</v>
      </c>
      <c r="AL144" s="52"/>
      <c r="AM144" s="52"/>
    </row>
    <row r="145" spans="1:40" customFormat="1" ht="15" x14ac:dyDescent="0.25">
      <c r="A145" s="53"/>
      <c r="B145" s="55"/>
      <c r="C145" s="252" t="s">
        <v>68</v>
      </c>
      <c r="D145" s="252"/>
      <c r="E145" s="252"/>
      <c r="F145" s="66"/>
      <c r="G145" s="67"/>
      <c r="H145" s="67"/>
      <c r="I145" s="67"/>
      <c r="J145" s="69">
        <v>139.12</v>
      </c>
      <c r="K145" s="67"/>
      <c r="L145" s="69">
        <v>33.39</v>
      </c>
      <c r="M145" s="67"/>
      <c r="N145" s="70"/>
      <c r="AF145" s="43"/>
      <c r="AG145" s="52"/>
      <c r="AK145" s="3" t="s">
        <v>68</v>
      </c>
      <c r="AL145" s="52"/>
      <c r="AM145" s="52"/>
    </row>
    <row r="146" spans="1:40" customFormat="1" ht="15" x14ac:dyDescent="0.25">
      <c r="A146" s="63"/>
      <c r="B146" s="55"/>
      <c r="C146" s="246" t="s">
        <v>69</v>
      </c>
      <c r="D146" s="246"/>
      <c r="E146" s="246"/>
      <c r="F146" s="56"/>
      <c r="G146" s="57"/>
      <c r="H146" s="57"/>
      <c r="I146" s="57"/>
      <c r="J146" s="65"/>
      <c r="K146" s="57"/>
      <c r="L146" s="58">
        <v>32.76</v>
      </c>
      <c r="M146" s="57"/>
      <c r="N146" s="60">
        <v>812</v>
      </c>
      <c r="AF146" s="43"/>
      <c r="AG146" s="52"/>
      <c r="AJ146" s="3" t="s">
        <v>69</v>
      </c>
      <c r="AL146" s="52"/>
      <c r="AM146" s="52"/>
    </row>
    <row r="147" spans="1:40" customFormat="1" ht="23.25" x14ac:dyDescent="0.25">
      <c r="A147" s="63"/>
      <c r="B147" s="55" t="s">
        <v>136</v>
      </c>
      <c r="C147" s="246" t="s">
        <v>137</v>
      </c>
      <c r="D147" s="246"/>
      <c r="E147" s="246"/>
      <c r="F147" s="56" t="s">
        <v>72</v>
      </c>
      <c r="G147" s="71">
        <v>93</v>
      </c>
      <c r="H147" s="57"/>
      <c r="I147" s="71">
        <v>93</v>
      </c>
      <c r="J147" s="65"/>
      <c r="K147" s="57"/>
      <c r="L147" s="58">
        <v>30.47</v>
      </c>
      <c r="M147" s="57"/>
      <c r="N147" s="60">
        <v>755</v>
      </c>
      <c r="AF147" s="43"/>
      <c r="AG147" s="52"/>
      <c r="AJ147" s="3" t="s">
        <v>137</v>
      </c>
      <c r="AL147" s="52"/>
      <c r="AM147" s="52"/>
    </row>
    <row r="148" spans="1:40" customFormat="1" ht="23.25" x14ac:dyDescent="0.25">
      <c r="A148" s="63"/>
      <c r="B148" s="55" t="s">
        <v>138</v>
      </c>
      <c r="C148" s="246" t="s">
        <v>139</v>
      </c>
      <c r="D148" s="246"/>
      <c r="E148" s="246"/>
      <c r="F148" s="56" t="s">
        <v>72</v>
      </c>
      <c r="G148" s="71">
        <v>62</v>
      </c>
      <c r="H148" s="57"/>
      <c r="I148" s="71">
        <v>62</v>
      </c>
      <c r="J148" s="65"/>
      <c r="K148" s="57"/>
      <c r="L148" s="58">
        <v>20.309999999999999</v>
      </c>
      <c r="M148" s="57"/>
      <c r="N148" s="60">
        <v>503</v>
      </c>
      <c r="AF148" s="43"/>
      <c r="AG148" s="52"/>
      <c r="AJ148" s="3" t="s">
        <v>139</v>
      </c>
      <c r="AL148" s="52"/>
      <c r="AM148" s="52"/>
    </row>
    <row r="149" spans="1:40" customFormat="1" ht="15" x14ac:dyDescent="0.25">
      <c r="A149" s="72"/>
      <c r="B149" s="73"/>
      <c r="C149" s="248" t="s">
        <v>75</v>
      </c>
      <c r="D149" s="248"/>
      <c r="E149" s="248"/>
      <c r="F149" s="46"/>
      <c r="G149" s="47"/>
      <c r="H149" s="47"/>
      <c r="I149" s="47"/>
      <c r="J149" s="50"/>
      <c r="K149" s="47"/>
      <c r="L149" s="74">
        <v>84.17</v>
      </c>
      <c r="M149" s="67"/>
      <c r="N149" s="51"/>
      <c r="AF149" s="43"/>
      <c r="AG149" s="52"/>
      <c r="AL149" s="52" t="s">
        <v>75</v>
      </c>
      <c r="AM149" s="52"/>
    </row>
    <row r="150" spans="1:40" customFormat="1" ht="23.25" x14ac:dyDescent="0.25">
      <c r="A150" s="44" t="s">
        <v>140</v>
      </c>
      <c r="B150" s="45" t="s">
        <v>141</v>
      </c>
      <c r="C150" s="248" t="s">
        <v>142</v>
      </c>
      <c r="D150" s="248"/>
      <c r="E150" s="248"/>
      <c r="F150" s="46" t="s">
        <v>109</v>
      </c>
      <c r="G150" s="47">
        <v>5.0160000000000003E-2</v>
      </c>
      <c r="H150" s="48">
        <v>1</v>
      </c>
      <c r="I150" s="91">
        <v>5.0160000000000003E-2</v>
      </c>
      <c r="J150" s="88">
        <v>10803.82</v>
      </c>
      <c r="K150" s="47"/>
      <c r="L150" s="74">
        <v>541.91999999999996</v>
      </c>
      <c r="M150" s="47"/>
      <c r="N150" s="51"/>
      <c r="AF150" s="43"/>
      <c r="AG150" s="52" t="s">
        <v>142</v>
      </c>
      <c r="AL150" s="52"/>
      <c r="AM150" s="52"/>
    </row>
    <row r="151" spans="1:40" customFormat="1" ht="15" x14ac:dyDescent="0.25">
      <c r="A151" s="72"/>
      <c r="B151" s="73"/>
      <c r="C151" s="246" t="s">
        <v>143</v>
      </c>
      <c r="D151" s="246"/>
      <c r="E151" s="246"/>
      <c r="F151" s="246"/>
      <c r="G151" s="246"/>
      <c r="H151" s="246"/>
      <c r="I151" s="246"/>
      <c r="J151" s="246"/>
      <c r="K151" s="246"/>
      <c r="L151" s="246"/>
      <c r="M151" s="246"/>
      <c r="N151" s="247"/>
      <c r="AF151" s="43"/>
      <c r="AG151" s="52"/>
      <c r="AL151" s="52"/>
      <c r="AM151" s="52"/>
      <c r="AN151" s="3" t="s">
        <v>143</v>
      </c>
    </row>
    <row r="152" spans="1:40" customFormat="1" ht="15" x14ac:dyDescent="0.25">
      <c r="A152" s="53"/>
      <c r="B152" s="8"/>
      <c r="C152" s="246" t="s">
        <v>144</v>
      </c>
      <c r="D152" s="246"/>
      <c r="E152" s="246"/>
      <c r="F152" s="246"/>
      <c r="G152" s="246"/>
      <c r="H152" s="246"/>
      <c r="I152" s="246"/>
      <c r="J152" s="246"/>
      <c r="K152" s="246"/>
      <c r="L152" s="246"/>
      <c r="M152" s="246"/>
      <c r="N152" s="247"/>
      <c r="AF152" s="43"/>
      <c r="AG152" s="52"/>
      <c r="AH152" s="3" t="s">
        <v>144</v>
      </c>
      <c r="AL152" s="52"/>
      <c r="AM152" s="52"/>
    </row>
    <row r="153" spans="1:40" customFormat="1" ht="15" x14ac:dyDescent="0.25">
      <c r="A153" s="72"/>
      <c r="B153" s="73"/>
      <c r="C153" s="248" t="s">
        <v>75</v>
      </c>
      <c r="D153" s="248"/>
      <c r="E153" s="248"/>
      <c r="F153" s="46"/>
      <c r="G153" s="47"/>
      <c r="H153" s="47"/>
      <c r="I153" s="47"/>
      <c r="J153" s="50"/>
      <c r="K153" s="47"/>
      <c r="L153" s="74">
        <v>541.91999999999996</v>
      </c>
      <c r="M153" s="67"/>
      <c r="N153" s="51"/>
      <c r="AF153" s="43"/>
      <c r="AG153" s="52"/>
      <c r="AL153" s="52" t="s">
        <v>75</v>
      </c>
      <c r="AM153" s="52"/>
    </row>
    <row r="154" spans="1:40" customFormat="1" ht="23.25" x14ac:dyDescent="0.25">
      <c r="A154" s="44" t="s">
        <v>145</v>
      </c>
      <c r="B154" s="45" t="s">
        <v>146</v>
      </c>
      <c r="C154" s="248" t="s">
        <v>147</v>
      </c>
      <c r="D154" s="248"/>
      <c r="E154" s="248"/>
      <c r="F154" s="46" t="s">
        <v>109</v>
      </c>
      <c r="G154" s="47">
        <v>3.0048000000000002E-3</v>
      </c>
      <c r="H154" s="48">
        <v>1</v>
      </c>
      <c r="I154" s="94">
        <v>3.0048000000000002E-3</v>
      </c>
      <c r="J154" s="88">
        <v>18577.009999999998</v>
      </c>
      <c r="K154" s="47"/>
      <c r="L154" s="74">
        <v>55.82</v>
      </c>
      <c r="M154" s="47"/>
      <c r="N154" s="51"/>
      <c r="AF154" s="43"/>
      <c r="AG154" s="52" t="s">
        <v>147</v>
      </c>
      <c r="AL154" s="52"/>
      <c r="AM154" s="52"/>
    </row>
    <row r="155" spans="1:40" customFormat="1" ht="15" x14ac:dyDescent="0.25">
      <c r="A155" s="72"/>
      <c r="B155" s="73"/>
      <c r="C155" s="246" t="s">
        <v>143</v>
      </c>
      <c r="D155" s="246"/>
      <c r="E155" s="246"/>
      <c r="F155" s="246"/>
      <c r="G155" s="246"/>
      <c r="H155" s="246"/>
      <c r="I155" s="246"/>
      <c r="J155" s="246"/>
      <c r="K155" s="246"/>
      <c r="L155" s="246"/>
      <c r="M155" s="246"/>
      <c r="N155" s="247"/>
      <c r="AF155" s="43"/>
      <c r="AG155" s="52"/>
      <c r="AL155" s="52"/>
      <c r="AM155" s="52"/>
      <c r="AN155" s="3" t="s">
        <v>143</v>
      </c>
    </row>
    <row r="156" spans="1:40" customFormat="1" ht="15" x14ac:dyDescent="0.25">
      <c r="A156" s="53"/>
      <c r="B156" s="8"/>
      <c r="C156" s="246" t="s">
        <v>148</v>
      </c>
      <c r="D156" s="246"/>
      <c r="E156" s="246"/>
      <c r="F156" s="246"/>
      <c r="G156" s="246"/>
      <c r="H156" s="246"/>
      <c r="I156" s="246"/>
      <c r="J156" s="246"/>
      <c r="K156" s="246"/>
      <c r="L156" s="246"/>
      <c r="M156" s="246"/>
      <c r="N156" s="247"/>
      <c r="AF156" s="43"/>
      <c r="AG156" s="52"/>
      <c r="AH156" s="3" t="s">
        <v>148</v>
      </c>
      <c r="AL156" s="52"/>
      <c r="AM156" s="52"/>
    </row>
    <row r="157" spans="1:40" customFormat="1" ht="15" x14ac:dyDescent="0.25">
      <c r="A157" s="72"/>
      <c r="B157" s="73"/>
      <c r="C157" s="248" t="s">
        <v>75</v>
      </c>
      <c r="D157" s="248"/>
      <c r="E157" s="248"/>
      <c r="F157" s="46"/>
      <c r="G157" s="47"/>
      <c r="H157" s="47"/>
      <c r="I157" s="47"/>
      <c r="J157" s="50"/>
      <c r="K157" s="47"/>
      <c r="L157" s="74">
        <v>55.82</v>
      </c>
      <c r="M157" s="67"/>
      <c r="N157" s="51"/>
      <c r="AF157" s="43"/>
      <c r="AG157" s="52"/>
      <c r="AL157" s="52" t="s">
        <v>75</v>
      </c>
      <c r="AM157" s="52"/>
    </row>
    <row r="158" spans="1:40" customFormat="1" ht="15" x14ac:dyDescent="0.25">
      <c r="A158" s="44" t="s">
        <v>149</v>
      </c>
      <c r="B158" s="45" t="s">
        <v>150</v>
      </c>
      <c r="C158" s="248" t="s">
        <v>151</v>
      </c>
      <c r="D158" s="248"/>
      <c r="E158" s="248"/>
      <c r="F158" s="46" t="s">
        <v>152</v>
      </c>
      <c r="G158" s="47">
        <v>0.36</v>
      </c>
      <c r="H158" s="48">
        <v>1</v>
      </c>
      <c r="I158" s="93">
        <v>0.36</v>
      </c>
      <c r="J158" s="74">
        <v>22.54</v>
      </c>
      <c r="K158" s="47"/>
      <c r="L158" s="74">
        <v>8.11</v>
      </c>
      <c r="M158" s="47"/>
      <c r="N158" s="51"/>
      <c r="AF158" s="43"/>
      <c r="AG158" s="52" t="s">
        <v>151</v>
      </c>
      <c r="AL158" s="52"/>
      <c r="AM158" s="52"/>
    </row>
    <row r="159" spans="1:40" customFormat="1" ht="15" x14ac:dyDescent="0.25">
      <c r="A159" s="72"/>
      <c r="B159" s="73"/>
      <c r="C159" s="246" t="s">
        <v>143</v>
      </c>
      <c r="D159" s="246"/>
      <c r="E159" s="246"/>
      <c r="F159" s="246"/>
      <c r="G159" s="246"/>
      <c r="H159" s="246"/>
      <c r="I159" s="246"/>
      <c r="J159" s="246"/>
      <c r="K159" s="246"/>
      <c r="L159" s="246"/>
      <c r="M159" s="246"/>
      <c r="N159" s="247"/>
      <c r="AF159" s="43"/>
      <c r="AG159" s="52"/>
      <c r="AL159" s="52"/>
      <c r="AM159" s="52"/>
      <c r="AN159" s="3" t="s">
        <v>143</v>
      </c>
    </row>
    <row r="160" spans="1:40" customFormat="1" ht="15" x14ac:dyDescent="0.25">
      <c r="A160" s="72"/>
      <c r="B160" s="73"/>
      <c r="C160" s="248" t="s">
        <v>75</v>
      </c>
      <c r="D160" s="248"/>
      <c r="E160" s="248"/>
      <c r="F160" s="46"/>
      <c r="G160" s="47"/>
      <c r="H160" s="47"/>
      <c r="I160" s="47"/>
      <c r="J160" s="50"/>
      <c r="K160" s="47"/>
      <c r="L160" s="74">
        <v>8.11</v>
      </c>
      <c r="M160" s="67"/>
      <c r="N160" s="51"/>
      <c r="AF160" s="43"/>
      <c r="AG160" s="52"/>
      <c r="AL160" s="52" t="s">
        <v>75</v>
      </c>
      <c r="AM160" s="52"/>
    </row>
    <row r="161" spans="1:43" customFormat="1" ht="0" hidden="1" customHeight="1" x14ac:dyDescent="0.25">
      <c r="A161" s="75"/>
      <c r="B161" s="76"/>
      <c r="C161" s="76"/>
      <c r="D161" s="76"/>
      <c r="E161" s="76"/>
      <c r="F161" s="77"/>
      <c r="G161" s="77"/>
      <c r="H161" s="77"/>
      <c r="I161" s="77"/>
      <c r="J161" s="78"/>
      <c r="K161" s="77"/>
      <c r="L161" s="78"/>
      <c r="M161" s="57"/>
      <c r="N161" s="78"/>
      <c r="AF161" s="43"/>
      <c r="AG161" s="52"/>
      <c r="AL161" s="52"/>
      <c r="AM161" s="52"/>
    </row>
    <row r="162" spans="1:43" customFormat="1" ht="15" x14ac:dyDescent="0.25">
      <c r="A162" s="79"/>
      <c r="B162" s="80"/>
      <c r="C162" s="248" t="s">
        <v>153</v>
      </c>
      <c r="D162" s="248"/>
      <c r="E162" s="248"/>
      <c r="F162" s="248"/>
      <c r="G162" s="248"/>
      <c r="H162" s="248"/>
      <c r="I162" s="248"/>
      <c r="J162" s="248"/>
      <c r="K162" s="248"/>
      <c r="L162" s="95">
        <v>9523.9699999999993</v>
      </c>
      <c r="M162" s="82"/>
      <c r="N162" s="96">
        <v>100423</v>
      </c>
      <c r="AF162" s="43"/>
      <c r="AG162" s="52"/>
      <c r="AL162" s="52"/>
      <c r="AM162" s="52" t="s">
        <v>153</v>
      </c>
    </row>
    <row r="163" spans="1:43" customFormat="1" ht="15" x14ac:dyDescent="0.25">
      <c r="A163" s="249" t="s">
        <v>154</v>
      </c>
      <c r="B163" s="250"/>
      <c r="C163" s="250"/>
      <c r="D163" s="250"/>
      <c r="E163" s="250"/>
      <c r="F163" s="250"/>
      <c r="G163" s="250"/>
      <c r="H163" s="250"/>
      <c r="I163" s="250"/>
      <c r="J163" s="250"/>
      <c r="K163" s="250"/>
      <c r="L163" s="250"/>
      <c r="M163" s="250"/>
      <c r="N163" s="251"/>
      <c r="AF163" s="43" t="s">
        <v>154</v>
      </c>
      <c r="AG163" s="52"/>
      <c r="AL163" s="52"/>
      <c r="AM163" s="52"/>
    </row>
    <row r="164" spans="1:43" customFormat="1" ht="23.25" x14ac:dyDescent="0.25">
      <c r="A164" s="44" t="s">
        <v>155</v>
      </c>
      <c r="B164" s="45" t="s">
        <v>156</v>
      </c>
      <c r="C164" s="248" t="s">
        <v>157</v>
      </c>
      <c r="D164" s="248"/>
      <c r="E164" s="248"/>
      <c r="F164" s="46" t="s">
        <v>158</v>
      </c>
      <c r="G164" s="47">
        <v>1</v>
      </c>
      <c r="H164" s="48">
        <v>1</v>
      </c>
      <c r="I164" s="48">
        <v>1</v>
      </c>
      <c r="J164" s="88">
        <v>1407455</v>
      </c>
      <c r="K164" s="47"/>
      <c r="L164" s="88">
        <v>175056.59</v>
      </c>
      <c r="M164" s="93">
        <v>8.0399999999999991</v>
      </c>
      <c r="N164" s="97">
        <v>1407455</v>
      </c>
      <c r="AF164" s="43"/>
      <c r="AG164" s="52" t="s">
        <v>157</v>
      </c>
      <c r="AL164" s="52"/>
      <c r="AM164" s="52"/>
    </row>
    <row r="165" spans="1:43" customFormat="1" ht="15" x14ac:dyDescent="0.25">
      <c r="A165" s="72"/>
      <c r="B165" s="73"/>
      <c r="C165" s="246" t="s">
        <v>159</v>
      </c>
      <c r="D165" s="246"/>
      <c r="E165" s="246"/>
      <c r="F165" s="246"/>
      <c r="G165" s="246"/>
      <c r="H165" s="246"/>
      <c r="I165" s="246"/>
      <c r="J165" s="246"/>
      <c r="K165" s="246"/>
      <c r="L165" s="246"/>
      <c r="M165" s="246"/>
      <c r="N165" s="247"/>
      <c r="AF165" s="43"/>
      <c r="AG165" s="52"/>
      <c r="AL165" s="52"/>
      <c r="AM165" s="52"/>
      <c r="AN165" s="3" t="s">
        <v>159</v>
      </c>
    </row>
    <row r="166" spans="1:43" customFormat="1" ht="15" x14ac:dyDescent="0.25">
      <c r="A166" s="53"/>
      <c r="B166" s="8"/>
      <c r="C166" s="246" t="s">
        <v>160</v>
      </c>
      <c r="D166" s="246"/>
      <c r="E166" s="246"/>
      <c r="F166" s="246"/>
      <c r="G166" s="246"/>
      <c r="H166" s="246"/>
      <c r="I166" s="246"/>
      <c r="J166" s="246"/>
      <c r="K166" s="246"/>
      <c r="L166" s="246"/>
      <c r="M166" s="246"/>
      <c r="N166" s="247"/>
      <c r="AF166" s="43"/>
      <c r="AG166" s="52"/>
      <c r="AL166" s="52"/>
      <c r="AM166" s="52"/>
      <c r="AO166" s="3" t="s">
        <v>160</v>
      </c>
    </row>
    <row r="167" spans="1:43" customFormat="1" ht="15" x14ac:dyDescent="0.25">
      <c r="A167" s="72"/>
      <c r="B167" s="73"/>
      <c r="C167" s="248" t="s">
        <v>75</v>
      </c>
      <c r="D167" s="248"/>
      <c r="E167" s="248"/>
      <c r="F167" s="46"/>
      <c r="G167" s="47"/>
      <c r="H167" s="47"/>
      <c r="I167" s="47"/>
      <c r="J167" s="50"/>
      <c r="K167" s="47"/>
      <c r="L167" s="88">
        <v>175056.59</v>
      </c>
      <c r="M167" s="67"/>
      <c r="N167" s="97">
        <v>1407455</v>
      </c>
      <c r="AF167" s="43"/>
      <c r="AG167" s="52"/>
      <c r="AL167" s="52" t="s">
        <v>75</v>
      </c>
      <c r="AM167" s="52"/>
    </row>
    <row r="168" spans="1:43" customFormat="1" ht="0" hidden="1" customHeight="1" x14ac:dyDescent="0.25">
      <c r="A168" s="75"/>
      <c r="B168" s="76"/>
      <c r="C168" s="76"/>
      <c r="D168" s="76"/>
      <c r="E168" s="76"/>
      <c r="F168" s="77"/>
      <c r="G168" s="77"/>
      <c r="H168" s="77"/>
      <c r="I168" s="77"/>
      <c r="J168" s="78"/>
      <c r="K168" s="77"/>
      <c r="L168" s="78"/>
      <c r="M168" s="57"/>
      <c r="N168" s="78"/>
      <c r="AF168" s="43"/>
      <c r="AG168" s="52"/>
      <c r="AL168" s="52"/>
      <c r="AM168" s="52"/>
    </row>
    <row r="169" spans="1:43" customFormat="1" ht="15" x14ac:dyDescent="0.25">
      <c r="A169" s="79"/>
      <c r="B169" s="80"/>
      <c r="C169" s="248" t="s">
        <v>161</v>
      </c>
      <c r="D169" s="248"/>
      <c r="E169" s="248"/>
      <c r="F169" s="248"/>
      <c r="G169" s="248"/>
      <c r="H169" s="248"/>
      <c r="I169" s="248"/>
      <c r="J169" s="248"/>
      <c r="K169" s="248"/>
      <c r="L169" s="95">
        <v>175056.59</v>
      </c>
      <c r="M169" s="82"/>
      <c r="N169" s="96">
        <v>1407455</v>
      </c>
      <c r="AF169" s="43"/>
      <c r="AG169" s="52"/>
      <c r="AL169" s="52"/>
      <c r="AM169" s="52" t="s">
        <v>161</v>
      </c>
    </row>
    <row r="170" spans="1:43" customFormat="1" ht="11.25" hidden="1" customHeight="1" x14ac:dyDescent="0.25">
      <c r="B170" s="98"/>
      <c r="C170" s="98"/>
      <c r="D170" s="98"/>
      <c r="E170" s="98"/>
      <c r="F170" s="98"/>
      <c r="G170" s="98"/>
      <c r="H170" s="98"/>
      <c r="I170" s="98"/>
      <c r="J170" s="98"/>
      <c r="K170" s="98"/>
      <c r="L170" s="99"/>
      <c r="M170" s="99"/>
      <c r="N170" s="99"/>
    </row>
    <row r="171" spans="1:43" customFormat="1" ht="15" x14ac:dyDescent="0.25">
      <c r="A171" s="79"/>
      <c r="B171" s="80"/>
      <c r="C171" s="248" t="s">
        <v>162</v>
      </c>
      <c r="D171" s="248"/>
      <c r="E171" s="248"/>
      <c r="F171" s="248"/>
      <c r="G171" s="248"/>
      <c r="H171" s="248"/>
      <c r="I171" s="248"/>
      <c r="J171" s="248"/>
      <c r="K171" s="248"/>
      <c r="L171" s="100"/>
      <c r="M171" s="82"/>
      <c r="N171" s="101"/>
      <c r="AP171" s="52" t="s">
        <v>162</v>
      </c>
    </row>
    <row r="172" spans="1:43" customFormat="1" ht="16.5" x14ac:dyDescent="0.3">
      <c r="A172" s="102"/>
      <c r="B172" s="55"/>
      <c r="C172" s="246" t="s">
        <v>163</v>
      </c>
      <c r="D172" s="246"/>
      <c r="E172" s="246"/>
      <c r="F172" s="246"/>
      <c r="G172" s="246"/>
      <c r="H172" s="246"/>
      <c r="I172" s="246"/>
      <c r="J172" s="246"/>
      <c r="K172" s="246"/>
      <c r="L172" s="103">
        <v>183721.93</v>
      </c>
      <c r="M172" s="104"/>
      <c r="N172" s="105">
        <v>1486174</v>
      </c>
      <c r="O172" s="106"/>
      <c r="P172" s="106"/>
      <c r="Q172" s="106"/>
      <c r="AP172" s="52"/>
      <c r="AQ172" s="3" t="s">
        <v>163</v>
      </c>
    </row>
    <row r="173" spans="1:43" customFormat="1" ht="16.5" x14ac:dyDescent="0.3">
      <c r="A173" s="102"/>
      <c r="B173" s="55"/>
      <c r="C173" s="246" t="s">
        <v>164</v>
      </c>
      <c r="D173" s="246"/>
      <c r="E173" s="246"/>
      <c r="F173" s="246"/>
      <c r="G173" s="246"/>
      <c r="H173" s="246"/>
      <c r="I173" s="246"/>
      <c r="J173" s="246"/>
      <c r="K173" s="246"/>
      <c r="L173" s="107"/>
      <c r="M173" s="104"/>
      <c r="N173" s="108"/>
      <c r="O173" s="106"/>
      <c r="P173" s="106"/>
      <c r="Q173" s="106"/>
      <c r="AP173" s="52"/>
      <c r="AQ173" s="3" t="s">
        <v>164</v>
      </c>
    </row>
    <row r="174" spans="1:43" customFormat="1" ht="16.5" x14ac:dyDescent="0.3">
      <c r="A174" s="102"/>
      <c r="B174" s="55"/>
      <c r="C174" s="246" t="s">
        <v>165</v>
      </c>
      <c r="D174" s="246"/>
      <c r="E174" s="246"/>
      <c r="F174" s="246"/>
      <c r="G174" s="246"/>
      <c r="H174" s="246"/>
      <c r="I174" s="246"/>
      <c r="J174" s="246"/>
      <c r="K174" s="246"/>
      <c r="L174" s="109">
        <v>454.62</v>
      </c>
      <c r="M174" s="104"/>
      <c r="N174" s="105">
        <v>11269</v>
      </c>
      <c r="O174" s="106"/>
      <c r="P174" s="106"/>
      <c r="Q174" s="106"/>
      <c r="AP174" s="52"/>
      <c r="AQ174" s="3" t="s">
        <v>165</v>
      </c>
    </row>
    <row r="175" spans="1:43" customFormat="1" ht="16.5" x14ac:dyDescent="0.3">
      <c r="A175" s="102"/>
      <c r="B175" s="55"/>
      <c r="C175" s="246" t="s">
        <v>166</v>
      </c>
      <c r="D175" s="246"/>
      <c r="E175" s="246"/>
      <c r="F175" s="246"/>
      <c r="G175" s="246"/>
      <c r="H175" s="246"/>
      <c r="I175" s="246"/>
      <c r="J175" s="246"/>
      <c r="K175" s="246"/>
      <c r="L175" s="109">
        <v>576.96</v>
      </c>
      <c r="M175" s="104"/>
      <c r="N175" s="105">
        <v>6075</v>
      </c>
      <c r="O175" s="106"/>
      <c r="P175" s="106"/>
      <c r="Q175" s="106"/>
      <c r="AP175" s="52"/>
      <c r="AQ175" s="3" t="s">
        <v>166</v>
      </c>
    </row>
    <row r="176" spans="1:43" customFormat="1" ht="16.5" x14ac:dyDescent="0.3">
      <c r="A176" s="102"/>
      <c r="B176" s="55"/>
      <c r="C176" s="246" t="s">
        <v>167</v>
      </c>
      <c r="D176" s="246"/>
      <c r="E176" s="246"/>
      <c r="F176" s="246"/>
      <c r="G176" s="246"/>
      <c r="H176" s="246"/>
      <c r="I176" s="246"/>
      <c r="J176" s="246"/>
      <c r="K176" s="246"/>
      <c r="L176" s="109">
        <v>67.709999999999994</v>
      </c>
      <c r="M176" s="104"/>
      <c r="N176" s="105">
        <v>1678</v>
      </c>
      <c r="O176" s="106"/>
      <c r="P176" s="106"/>
      <c r="Q176" s="106"/>
      <c r="AP176" s="52"/>
      <c r="AQ176" s="3" t="s">
        <v>167</v>
      </c>
    </row>
    <row r="177" spans="1:44" customFormat="1" ht="16.5" x14ac:dyDescent="0.3">
      <c r="A177" s="102"/>
      <c r="B177" s="55"/>
      <c r="C177" s="246" t="s">
        <v>168</v>
      </c>
      <c r="D177" s="246"/>
      <c r="E177" s="246"/>
      <c r="F177" s="246"/>
      <c r="G177" s="246"/>
      <c r="H177" s="246"/>
      <c r="I177" s="246"/>
      <c r="J177" s="246"/>
      <c r="K177" s="246"/>
      <c r="L177" s="103">
        <v>182690.35</v>
      </c>
      <c r="M177" s="104"/>
      <c r="N177" s="105">
        <v>1468830</v>
      </c>
      <c r="O177" s="106"/>
      <c r="P177" s="106"/>
      <c r="Q177" s="106"/>
      <c r="AP177" s="52"/>
      <c r="AQ177" s="3" t="s">
        <v>168</v>
      </c>
    </row>
    <row r="178" spans="1:44" customFormat="1" ht="16.5" x14ac:dyDescent="0.3">
      <c r="A178" s="102"/>
      <c r="B178" s="55"/>
      <c r="C178" s="246" t="s">
        <v>169</v>
      </c>
      <c r="D178" s="246"/>
      <c r="E178" s="246"/>
      <c r="F178" s="246"/>
      <c r="G178" s="246"/>
      <c r="H178" s="246"/>
      <c r="I178" s="246"/>
      <c r="J178" s="246"/>
      <c r="K178" s="246"/>
      <c r="L178" s="103">
        <v>9557.32</v>
      </c>
      <c r="M178" s="104"/>
      <c r="N178" s="105">
        <v>100825</v>
      </c>
      <c r="O178" s="106"/>
      <c r="P178" s="106"/>
      <c r="Q178" s="106"/>
      <c r="AP178" s="52"/>
      <c r="AQ178" s="3" t="s">
        <v>169</v>
      </c>
    </row>
    <row r="179" spans="1:44" customFormat="1" ht="16.5" x14ac:dyDescent="0.3">
      <c r="A179" s="102"/>
      <c r="B179" s="55"/>
      <c r="C179" s="246" t="s">
        <v>164</v>
      </c>
      <c r="D179" s="246"/>
      <c r="E179" s="246"/>
      <c r="F179" s="246"/>
      <c r="G179" s="246"/>
      <c r="H179" s="246"/>
      <c r="I179" s="246"/>
      <c r="J179" s="246"/>
      <c r="K179" s="246"/>
      <c r="L179" s="107"/>
      <c r="M179" s="104"/>
      <c r="N179" s="108"/>
      <c r="O179" s="106"/>
      <c r="P179" s="106"/>
      <c r="Q179" s="106"/>
      <c r="AP179" s="52"/>
      <c r="AQ179" s="3" t="s">
        <v>164</v>
      </c>
    </row>
    <row r="180" spans="1:44" customFormat="1" ht="16.5" x14ac:dyDescent="0.3">
      <c r="A180" s="102"/>
      <c r="B180" s="55"/>
      <c r="C180" s="246" t="s">
        <v>170</v>
      </c>
      <c r="D180" s="246"/>
      <c r="E180" s="246"/>
      <c r="F180" s="246"/>
      <c r="G180" s="246"/>
      <c r="H180" s="246"/>
      <c r="I180" s="246"/>
      <c r="J180" s="246"/>
      <c r="K180" s="246"/>
      <c r="L180" s="109">
        <v>454.62</v>
      </c>
      <c r="M180" s="104"/>
      <c r="N180" s="105">
        <v>11269</v>
      </c>
      <c r="O180" s="106"/>
      <c r="P180" s="106"/>
      <c r="Q180" s="106"/>
      <c r="AP180" s="52"/>
      <c r="AQ180" s="3" t="s">
        <v>170</v>
      </c>
    </row>
    <row r="181" spans="1:44" customFormat="1" ht="45" x14ac:dyDescent="0.3">
      <c r="A181" s="102"/>
      <c r="B181" s="55" t="s">
        <v>171</v>
      </c>
      <c r="C181" s="246" t="s">
        <v>172</v>
      </c>
      <c r="D181" s="246"/>
      <c r="E181" s="246"/>
      <c r="F181" s="246"/>
      <c r="G181" s="246"/>
      <c r="H181" s="246"/>
      <c r="I181" s="246"/>
      <c r="J181" s="246"/>
      <c r="K181" s="246"/>
      <c r="L181" s="109">
        <v>576.96</v>
      </c>
      <c r="M181" s="110">
        <v>10.53</v>
      </c>
      <c r="N181" s="105">
        <v>6075</v>
      </c>
      <c r="O181" s="106"/>
      <c r="P181" s="106"/>
      <c r="Q181" s="106"/>
      <c r="AP181" s="52"/>
      <c r="AQ181" s="3" t="s">
        <v>172</v>
      </c>
    </row>
    <row r="182" spans="1:44" customFormat="1" ht="16.5" x14ac:dyDescent="0.3">
      <c r="A182" s="102"/>
      <c r="B182" s="55"/>
      <c r="C182" s="246" t="s">
        <v>173</v>
      </c>
      <c r="D182" s="246"/>
      <c r="E182" s="246"/>
      <c r="F182" s="246"/>
      <c r="G182" s="246"/>
      <c r="H182" s="246"/>
      <c r="I182" s="246"/>
      <c r="J182" s="246"/>
      <c r="K182" s="246"/>
      <c r="L182" s="109">
        <v>67.709999999999994</v>
      </c>
      <c r="M182" s="104"/>
      <c r="N182" s="105">
        <v>1678</v>
      </c>
      <c r="O182" s="106"/>
      <c r="P182" s="106"/>
      <c r="Q182" s="106"/>
      <c r="AP182" s="52"/>
      <c r="AQ182" s="3" t="s">
        <v>173</v>
      </c>
    </row>
    <row r="183" spans="1:44" customFormat="1" ht="45" x14ac:dyDescent="0.3">
      <c r="A183" s="102"/>
      <c r="B183" s="55" t="s">
        <v>171</v>
      </c>
      <c r="C183" s="246" t="s">
        <v>174</v>
      </c>
      <c r="D183" s="246"/>
      <c r="E183" s="246"/>
      <c r="F183" s="246"/>
      <c r="G183" s="246"/>
      <c r="H183" s="246"/>
      <c r="I183" s="246"/>
      <c r="J183" s="246"/>
      <c r="K183" s="246"/>
      <c r="L183" s="103">
        <v>7633.76</v>
      </c>
      <c r="M183" s="110">
        <v>8.0399999999999991</v>
      </c>
      <c r="N183" s="105">
        <v>61375</v>
      </c>
      <c r="O183" s="106"/>
      <c r="P183" s="106"/>
      <c r="Q183" s="106"/>
      <c r="AP183" s="52"/>
      <c r="AQ183" s="3" t="s">
        <v>174</v>
      </c>
    </row>
    <row r="184" spans="1:44" customFormat="1" ht="16.5" x14ac:dyDescent="0.3">
      <c r="A184" s="102"/>
      <c r="B184" s="55"/>
      <c r="C184" s="246" t="s">
        <v>175</v>
      </c>
      <c r="D184" s="246"/>
      <c r="E184" s="246"/>
      <c r="F184" s="246"/>
      <c r="G184" s="246"/>
      <c r="H184" s="246"/>
      <c r="I184" s="246"/>
      <c r="J184" s="246"/>
      <c r="K184" s="246"/>
      <c r="L184" s="109">
        <v>554.19000000000005</v>
      </c>
      <c r="M184" s="104"/>
      <c r="N184" s="105">
        <v>13735</v>
      </c>
      <c r="O184" s="106"/>
      <c r="P184" s="106"/>
      <c r="Q184" s="106"/>
      <c r="AP184" s="52"/>
      <c r="AQ184" s="3" t="s">
        <v>175</v>
      </c>
    </row>
    <row r="185" spans="1:44" customFormat="1" ht="16.5" x14ac:dyDescent="0.3">
      <c r="A185" s="102"/>
      <c r="B185" s="55"/>
      <c r="C185" s="246" t="s">
        <v>176</v>
      </c>
      <c r="D185" s="246"/>
      <c r="E185" s="246"/>
      <c r="F185" s="246"/>
      <c r="G185" s="246"/>
      <c r="H185" s="246"/>
      <c r="I185" s="246"/>
      <c r="J185" s="246"/>
      <c r="K185" s="246"/>
      <c r="L185" s="109">
        <v>337.79</v>
      </c>
      <c r="M185" s="104"/>
      <c r="N185" s="105">
        <v>8371</v>
      </c>
      <c r="O185" s="106"/>
      <c r="P185" s="106"/>
      <c r="Q185" s="106"/>
      <c r="AP185" s="52"/>
      <c r="AQ185" s="3" t="s">
        <v>176</v>
      </c>
    </row>
    <row r="186" spans="1:44" customFormat="1" ht="16.5" x14ac:dyDescent="0.3">
      <c r="A186" s="102"/>
      <c r="B186" s="55"/>
      <c r="C186" s="246" t="s">
        <v>177</v>
      </c>
      <c r="D186" s="246"/>
      <c r="E186" s="246"/>
      <c r="F186" s="246"/>
      <c r="G186" s="246"/>
      <c r="H186" s="246"/>
      <c r="I186" s="246"/>
      <c r="J186" s="246"/>
      <c r="K186" s="246"/>
      <c r="L186" s="103">
        <v>175056.59</v>
      </c>
      <c r="M186" s="104"/>
      <c r="N186" s="105">
        <v>1407455</v>
      </c>
      <c r="O186" s="106"/>
      <c r="P186" s="106"/>
      <c r="Q186" s="106"/>
      <c r="AP186" s="52"/>
      <c r="AQ186" s="3" t="s">
        <v>177</v>
      </c>
    </row>
    <row r="187" spans="1:44" customFormat="1" ht="45" x14ac:dyDescent="0.3">
      <c r="A187" s="102"/>
      <c r="B187" s="55" t="s">
        <v>171</v>
      </c>
      <c r="C187" s="246" t="s">
        <v>178</v>
      </c>
      <c r="D187" s="246"/>
      <c r="E187" s="246"/>
      <c r="F187" s="246"/>
      <c r="G187" s="246"/>
      <c r="H187" s="246"/>
      <c r="I187" s="246"/>
      <c r="J187" s="246"/>
      <c r="K187" s="246"/>
      <c r="L187" s="103">
        <v>175056.59</v>
      </c>
      <c r="M187" s="110">
        <v>8.0399999999999991</v>
      </c>
      <c r="N187" s="105">
        <v>1407455</v>
      </c>
      <c r="O187" s="106"/>
      <c r="P187" s="106"/>
      <c r="Q187" s="106"/>
      <c r="AP187" s="52"/>
      <c r="AQ187" s="3" t="s">
        <v>178</v>
      </c>
    </row>
    <row r="188" spans="1:44" customFormat="1" ht="16.5" x14ac:dyDescent="0.3">
      <c r="A188" s="102"/>
      <c r="B188" s="55"/>
      <c r="C188" s="246" t="s">
        <v>179</v>
      </c>
      <c r="D188" s="246"/>
      <c r="E188" s="246"/>
      <c r="F188" s="246"/>
      <c r="G188" s="246"/>
      <c r="H188" s="246"/>
      <c r="I188" s="246"/>
      <c r="J188" s="246"/>
      <c r="K188" s="246"/>
      <c r="L188" s="107"/>
      <c r="M188" s="104"/>
      <c r="N188" s="108"/>
      <c r="O188" s="106"/>
      <c r="P188" s="106"/>
      <c r="Q188" s="106"/>
      <c r="AP188" s="52"/>
      <c r="AQ188" s="3" t="s">
        <v>179</v>
      </c>
    </row>
    <row r="189" spans="1:44" customFormat="1" ht="45" x14ac:dyDescent="0.3">
      <c r="A189" s="102"/>
      <c r="B189" s="55" t="s">
        <v>171</v>
      </c>
      <c r="C189" s="246" t="s">
        <v>180</v>
      </c>
      <c r="D189" s="246"/>
      <c r="E189" s="246"/>
      <c r="F189" s="246"/>
      <c r="G189" s="246"/>
      <c r="H189" s="246"/>
      <c r="I189" s="246"/>
      <c r="J189" s="246"/>
      <c r="K189" s="246"/>
      <c r="L189" s="103">
        <v>175056.59</v>
      </c>
      <c r="M189" s="110">
        <v>8.0399999999999991</v>
      </c>
      <c r="N189" s="105">
        <v>1407455</v>
      </c>
      <c r="O189" s="106"/>
      <c r="P189" s="106"/>
      <c r="Q189" s="106"/>
      <c r="AP189" s="52"/>
      <c r="AQ189" s="3" t="s">
        <v>180</v>
      </c>
    </row>
    <row r="190" spans="1:44" customFormat="1" ht="16.5" x14ac:dyDescent="0.3">
      <c r="A190" s="102"/>
      <c r="B190" s="111"/>
      <c r="C190" s="245" t="s">
        <v>181</v>
      </c>
      <c r="D190" s="245"/>
      <c r="E190" s="245"/>
      <c r="F190" s="245"/>
      <c r="G190" s="245"/>
      <c r="H190" s="245"/>
      <c r="I190" s="245"/>
      <c r="J190" s="245"/>
      <c r="K190" s="245"/>
      <c r="L190" s="112">
        <v>184613.91</v>
      </c>
      <c r="M190" s="113"/>
      <c r="N190" s="114">
        <v>1508280</v>
      </c>
      <c r="O190" s="106"/>
      <c r="P190" s="106"/>
      <c r="Q190" s="106"/>
      <c r="AP190" s="52"/>
      <c r="AR190" s="52" t="s">
        <v>181</v>
      </c>
    </row>
    <row r="191" spans="1:44" customFormat="1" ht="16.5" x14ac:dyDescent="0.3">
      <c r="A191" s="102"/>
      <c r="B191" s="55"/>
      <c r="C191" s="246" t="s">
        <v>182</v>
      </c>
      <c r="D191" s="246"/>
      <c r="E191" s="246"/>
      <c r="F191" s="246"/>
      <c r="G191" s="246"/>
      <c r="H191" s="246"/>
      <c r="I191" s="246"/>
      <c r="J191" s="246"/>
      <c r="K191" s="246"/>
      <c r="L191" s="109">
        <v>522.33000000000004</v>
      </c>
      <c r="M191" s="104"/>
      <c r="N191" s="105">
        <v>12947</v>
      </c>
      <c r="O191" s="106"/>
      <c r="P191" s="106"/>
      <c r="Q191" s="106"/>
      <c r="AP191" s="52"/>
      <c r="AQ191" s="3" t="s">
        <v>182</v>
      </c>
      <c r="AR191" s="52"/>
    </row>
    <row r="192" spans="1:44" customFormat="1" ht="16.5" x14ac:dyDescent="0.3">
      <c r="A192" s="102"/>
      <c r="B192" s="55"/>
      <c r="C192" s="246" t="s">
        <v>183</v>
      </c>
      <c r="D192" s="246"/>
      <c r="E192" s="246"/>
      <c r="F192" s="246"/>
      <c r="G192" s="246"/>
      <c r="H192" s="246"/>
      <c r="I192" s="246"/>
      <c r="J192" s="246"/>
      <c r="K192" s="246"/>
      <c r="L192" s="109">
        <v>554.19000000000005</v>
      </c>
      <c r="M192" s="104"/>
      <c r="N192" s="105">
        <v>13735</v>
      </c>
      <c r="O192" s="106"/>
      <c r="P192" s="106"/>
      <c r="Q192" s="106"/>
      <c r="AP192" s="52"/>
      <c r="AQ192" s="3" t="s">
        <v>183</v>
      </c>
      <c r="AR192" s="52"/>
    </row>
    <row r="193" spans="1:50" customFormat="1" ht="16.5" x14ac:dyDescent="0.3">
      <c r="A193" s="102"/>
      <c r="B193" s="55"/>
      <c r="C193" s="246" t="s">
        <v>184</v>
      </c>
      <c r="D193" s="246"/>
      <c r="E193" s="246"/>
      <c r="F193" s="246"/>
      <c r="G193" s="246"/>
      <c r="H193" s="246"/>
      <c r="I193" s="246"/>
      <c r="J193" s="246"/>
      <c r="K193" s="246"/>
      <c r="L193" s="109">
        <v>337.79</v>
      </c>
      <c r="M193" s="104"/>
      <c r="N193" s="105">
        <v>8371</v>
      </c>
      <c r="O193" s="106"/>
      <c r="P193" s="106"/>
      <c r="Q193" s="106"/>
      <c r="AP193" s="52"/>
      <c r="AQ193" s="3" t="s">
        <v>184</v>
      </c>
      <c r="AR193" s="52"/>
    </row>
    <row r="194" spans="1:50" customFormat="1" ht="16.5" x14ac:dyDescent="0.3">
      <c r="A194" s="102"/>
      <c r="B194" s="55"/>
      <c r="C194" s="246" t="s">
        <v>185</v>
      </c>
      <c r="D194" s="246"/>
      <c r="E194" s="246"/>
      <c r="F194" s="246"/>
      <c r="G194" s="246"/>
      <c r="H194" s="246"/>
      <c r="I194" s="246"/>
      <c r="J194" s="246"/>
      <c r="K194" s="246"/>
      <c r="L194" s="103">
        <v>-341613.33</v>
      </c>
      <c r="M194" s="104"/>
      <c r="N194" s="105">
        <v>-341613.33</v>
      </c>
      <c r="O194" s="106"/>
      <c r="P194" s="106"/>
      <c r="Q194" s="106"/>
      <c r="AP194" s="52"/>
      <c r="AQ194" s="3" t="s">
        <v>185</v>
      </c>
      <c r="AR194" s="52"/>
    </row>
    <row r="195" spans="1:50" customFormat="1" ht="16.5" x14ac:dyDescent="0.3">
      <c r="A195" s="102"/>
      <c r="B195" s="111"/>
      <c r="C195" s="245" t="s">
        <v>194</v>
      </c>
      <c r="D195" s="245"/>
      <c r="E195" s="245"/>
      <c r="F195" s="245"/>
      <c r="G195" s="245"/>
      <c r="H195" s="245"/>
      <c r="I195" s="245"/>
      <c r="J195" s="245"/>
      <c r="K195" s="245"/>
      <c r="L195" s="112">
        <v>-156999.42000000001</v>
      </c>
      <c r="M195" s="113"/>
      <c r="N195" s="114">
        <f>N190+N194</f>
        <v>1166666.67</v>
      </c>
      <c r="O195" s="106"/>
      <c r="P195" s="106"/>
      <c r="Q195" s="106"/>
      <c r="AP195" s="52"/>
      <c r="AR195" s="52" t="s">
        <v>186</v>
      </c>
    </row>
    <row r="196" spans="1:50" customFormat="1" ht="16.5" x14ac:dyDescent="0.3">
      <c r="A196" s="102"/>
      <c r="B196" s="55"/>
      <c r="C196" s="246" t="s">
        <v>187</v>
      </c>
      <c r="D196" s="246"/>
      <c r="E196" s="246"/>
      <c r="F196" s="246"/>
      <c r="G196" s="246"/>
      <c r="H196" s="246"/>
      <c r="I196" s="246"/>
      <c r="J196" s="246"/>
      <c r="K196" s="246"/>
      <c r="L196" s="103">
        <v>-31399.88</v>
      </c>
      <c r="M196" s="104"/>
      <c r="N196" s="105">
        <f>N195*20/100</f>
        <v>233333.33399999997</v>
      </c>
      <c r="O196" s="106"/>
      <c r="P196" s="106"/>
      <c r="Q196" s="106"/>
      <c r="AP196" s="52"/>
      <c r="AR196" s="52"/>
      <c r="AS196" s="3" t="s">
        <v>187</v>
      </c>
    </row>
    <row r="197" spans="1:50" customFormat="1" ht="16.5" x14ac:dyDescent="0.3">
      <c r="A197" s="102"/>
      <c r="B197" s="111"/>
      <c r="C197" s="245" t="s">
        <v>188</v>
      </c>
      <c r="D197" s="245"/>
      <c r="E197" s="245"/>
      <c r="F197" s="245"/>
      <c r="G197" s="245"/>
      <c r="H197" s="245"/>
      <c r="I197" s="245"/>
      <c r="J197" s="245"/>
      <c r="K197" s="245"/>
      <c r="L197" s="112">
        <v>-188399.3</v>
      </c>
      <c r="M197" s="113"/>
      <c r="N197" s="114">
        <f>N195+N196</f>
        <v>1400000.004</v>
      </c>
      <c r="O197" s="106"/>
      <c r="P197" s="106"/>
      <c r="Q197" s="106"/>
      <c r="AP197" s="52"/>
      <c r="AR197" s="52"/>
      <c r="AT197" s="52" t="s">
        <v>188</v>
      </c>
    </row>
    <row r="198" spans="1:50" customFormat="1" ht="1.5" customHeight="1" x14ac:dyDescent="0.25">
      <c r="B198" s="78"/>
      <c r="C198" s="76"/>
      <c r="D198" s="76"/>
      <c r="E198" s="76"/>
      <c r="F198" s="76"/>
      <c r="G198" s="76"/>
      <c r="H198" s="76"/>
      <c r="I198" s="76"/>
      <c r="J198" s="76"/>
      <c r="K198" s="76"/>
      <c r="L198" s="112"/>
      <c r="M198" s="115"/>
      <c r="N198" s="116"/>
    </row>
    <row r="199" spans="1:50" customFormat="1" ht="26.25" customHeight="1" x14ac:dyDescent="0.25">
      <c r="A199" s="117"/>
      <c r="B199" s="118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</row>
    <row r="200" spans="1:50" s="28" customFormat="1" ht="15" x14ac:dyDescent="0.25">
      <c r="A200" s="5"/>
      <c r="B200" s="119" t="s">
        <v>189</v>
      </c>
      <c r="C200" s="243"/>
      <c r="D200" s="243"/>
      <c r="E200" s="243"/>
      <c r="F200" s="243"/>
      <c r="G200" s="243"/>
      <c r="H200" s="244"/>
      <c r="I200" s="244"/>
      <c r="J200" s="244"/>
      <c r="K200" s="244"/>
      <c r="L200" s="244"/>
      <c r="M200"/>
      <c r="N200"/>
      <c r="O200"/>
      <c r="P200"/>
      <c r="Q200"/>
      <c r="R200"/>
      <c r="S200"/>
      <c r="T200"/>
      <c r="U200"/>
      <c r="V200"/>
      <c r="W200"/>
      <c r="X200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 t="s">
        <v>4</v>
      </c>
      <c r="AV200" s="16" t="s">
        <v>190</v>
      </c>
      <c r="AW200" s="16"/>
      <c r="AX200" s="16"/>
    </row>
    <row r="201" spans="1:50" s="120" customFormat="1" ht="16.5" customHeight="1" x14ac:dyDescent="0.25">
      <c r="A201" s="12"/>
      <c r="B201" s="119"/>
      <c r="C201" s="238" t="s">
        <v>191</v>
      </c>
      <c r="D201" s="238"/>
      <c r="E201" s="238"/>
      <c r="F201" s="238"/>
      <c r="G201" s="238"/>
      <c r="H201" s="238"/>
      <c r="I201" s="238"/>
      <c r="J201" s="238"/>
      <c r="K201" s="238"/>
      <c r="L201" s="238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</row>
    <row r="202" spans="1:50" s="28" customFormat="1" ht="15" x14ac:dyDescent="0.25">
      <c r="A202" s="5"/>
      <c r="B202" s="119" t="s">
        <v>192</v>
      </c>
      <c r="C202" s="243"/>
      <c r="D202" s="243"/>
      <c r="E202" s="243"/>
      <c r="F202" s="243"/>
      <c r="G202" s="243"/>
      <c r="H202" s="244"/>
      <c r="I202" s="244"/>
      <c r="J202" s="244"/>
      <c r="K202" s="244"/>
      <c r="L202" s="244"/>
      <c r="M202"/>
      <c r="N202"/>
      <c r="O202"/>
      <c r="P202"/>
      <c r="Q202"/>
      <c r="R202"/>
      <c r="S202"/>
      <c r="T202"/>
      <c r="U202"/>
      <c r="V202"/>
      <c r="W202"/>
      <c r="X202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 t="s">
        <v>4</v>
      </c>
      <c r="AX202" s="16" t="s">
        <v>193</v>
      </c>
    </row>
    <row r="203" spans="1:50" s="120" customFormat="1" ht="16.5" customHeight="1" x14ac:dyDescent="0.25">
      <c r="A203" s="12"/>
      <c r="C203" s="238" t="s">
        <v>191</v>
      </c>
      <c r="D203" s="238"/>
      <c r="E203" s="238"/>
      <c r="F203" s="238"/>
      <c r="G203" s="238"/>
      <c r="H203" s="238"/>
      <c r="I203" s="238"/>
      <c r="J203" s="238"/>
      <c r="K203" s="238"/>
      <c r="L203" s="238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</row>
    <row r="204" spans="1:50" customFormat="1" ht="21" customHeight="1" x14ac:dyDescent="0.25"/>
    <row r="205" spans="1:50" customFormat="1" ht="15" x14ac:dyDescent="0.25">
      <c r="B205" s="122"/>
      <c r="D205" s="122"/>
      <c r="F205" s="122"/>
    </row>
  </sheetData>
  <mergeCells count="189">
    <mergeCell ref="A4:C4"/>
    <mergeCell ref="K4:N4"/>
    <mergeCell ref="A5:D5"/>
    <mergeCell ref="J5:N5"/>
    <mergeCell ref="A6:D6"/>
    <mergeCell ref="J6:N6"/>
    <mergeCell ref="A19:N19"/>
    <mergeCell ref="A21:N21"/>
    <mergeCell ref="A22:N22"/>
    <mergeCell ref="B24:F24"/>
    <mergeCell ref="B25:F25"/>
    <mergeCell ref="D10:N10"/>
    <mergeCell ref="A14:N14"/>
    <mergeCell ref="A15:N15"/>
    <mergeCell ref="A17:N17"/>
    <mergeCell ref="A18:N18"/>
    <mergeCell ref="D27:F27"/>
    <mergeCell ref="L32:M32"/>
    <mergeCell ref="L33:M33"/>
    <mergeCell ref="L34:M34"/>
    <mergeCell ref="A36:A38"/>
    <mergeCell ref="B36:B38"/>
    <mergeCell ref="C36:E38"/>
    <mergeCell ref="F36:F38"/>
    <mergeCell ref="G36:I37"/>
    <mergeCell ref="J36:L37"/>
    <mergeCell ref="M36:M38"/>
    <mergeCell ref="C43:E43"/>
    <mergeCell ref="C44:E44"/>
    <mergeCell ref="C45:E45"/>
    <mergeCell ref="C46:E46"/>
    <mergeCell ref="C47:E47"/>
    <mergeCell ref="N36:N38"/>
    <mergeCell ref="C39:E39"/>
    <mergeCell ref="A40:N40"/>
    <mergeCell ref="C41:E41"/>
    <mergeCell ref="C42:N42"/>
    <mergeCell ref="C54:K54"/>
    <mergeCell ref="A55:N55"/>
    <mergeCell ref="C56:E56"/>
    <mergeCell ref="C57:E57"/>
    <mergeCell ref="C58:E58"/>
    <mergeCell ref="C48:E48"/>
    <mergeCell ref="C49:E49"/>
    <mergeCell ref="C50:E50"/>
    <mergeCell ref="C51:E51"/>
    <mergeCell ref="C52:E52"/>
    <mergeCell ref="C64:E64"/>
    <mergeCell ref="C65:E65"/>
    <mergeCell ref="C66:E66"/>
    <mergeCell ref="C67:E67"/>
    <mergeCell ref="C68:E68"/>
    <mergeCell ref="C59:E59"/>
    <mergeCell ref="C60:E60"/>
    <mergeCell ref="C61:E61"/>
    <mergeCell ref="C62:E62"/>
    <mergeCell ref="C63:E63"/>
    <mergeCell ref="C74:E74"/>
    <mergeCell ref="C75:E75"/>
    <mergeCell ref="C76:E76"/>
    <mergeCell ref="C77:E77"/>
    <mergeCell ref="C78:E78"/>
    <mergeCell ref="C69:N69"/>
    <mergeCell ref="C70:E70"/>
    <mergeCell ref="C71:E71"/>
    <mergeCell ref="C72:E72"/>
    <mergeCell ref="C73:E73"/>
    <mergeCell ref="C84:E84"/>
    <mergeCell ref="C85:N85"/>
    <mergeCell ref="C86:E86"/>
    <mergeCell ref="C87:E87"/>
    <mergeCell ref="C88:E88"/>
    <mergeCell ref="C79:E79"/>
    <mergeCell ref="C80:E80"/>
    <mergeCell ref="C81:E81"/>
    <mergeCell ref="C82:N82"/>
    <mergeCell ref="C83:E83"/>
    <mergeCell ref="C94:E94"/>
    <mergeCell ref="C95:E95"/>
    <mergeCell ref="C96:E96"/>
    <mergeCell ref="C97:E97"/>
    <mergeCell ref="C98:N98"/>
    <mergeCell ref="C89:E89"/>
    <mergeCell ref="C90:E90"/>
    <mergeCell ref="C91:E91"/>
    <mergeCell ref="C92:E92"/>
    <mergeCell ref="C93:E93"/>
    <mergeCell ref="C104:E104"/>
    <mergeCell ref="C105:N105"/>
    <mergeCell ref="C106:N106"/>
    <mergeCell ref="C107:E107"/>
    <mergeCell ref="C108:E108"/>
    <mergeCell ref="C99:E99"/>
    <mergeCell ref="C100:E100"/>
    <mergeCell ref="C101:N101"/>
    <mergeCell ref="C102:N102"/>
    <mergeCell ref="C103:E103"/>
    <mergeCell ref="C114:N114"/>
    <mergeCell ref="C115:E115"/>
    <mergeCell ref="C116:E116"/>
    <mergeCell ref="C117:N117"/>
    <mergeCell ref="C118:E118"/>
    <mergeCell ref="C109:N109"/>
    <mergeCell ref="C110:N110"/>
    <mergeCell ref="C111:E111"/>
    <mergeCell ref="C112:E112"/>
    <mergeCell ref="C113:N113"/>
    <mergeCell ref="C124:E124"/>
    <mergeCell ref="C125:E125"/>
    <mergeCell ref="C126:E126"/>
    <mergeCell ref="C127:E127"/>
    <mergeCell ref="C128:E128"/>
    <mergeCell ref="C119:E119"/>
    <mergeCell ref="C120:E120"/>
    <mergeCell ref="C121:E121"/>
    <mergeCell ref="C122:E122"/>
    <mergeCell ref="C123:E123"/>
    <mergeCell ref="C134:E134"/>
    <mergeCell ref="C135:E135"/>
    <mergeCell ref="C136:E136"/>
    <mergeCell ref="C137:E137"/>
    <mergeCell ref="C138:E138"/>
    <mergeCell ref="C129:E129"/>
    <mergeCell ref="C130:N130"/>
    <mergeCell ref="C131:E131"/>
    <mergeCell ref="C132:E132"/>
    <mergeCell ref="C133:E133"/>
    <mergeCell ref="C144:E144"/>
    <mergeCell ref="C145:E145"/>
    <mergeCell ref="C146:E146"/>
    <mergeCell ref="C147:E147"/>
    <mergeCell ref="C148:E148"/>
    <mergeCell ref="C139:E139"/>
    <mergeCell ref="C140:E140"/>
    <mergeCell ref="C141:N141"/>
    <mergeCell ref="C142:E142"/>
    <mergeCell ref="C143:E143"/>
    <mergeCell ref="C154:E154"/>
    <mergeCell ref="C155:N155"/>
    <mergeCell ref="C156:N156"/>
    <mergeCell ref="C157:E157"/>
    <mergeCell ref="C158:E158"/>
    <mergeCell ref="C149:E149"/>
    <mergeCell ref="C150:E150"/>
    <mergeCell ref="C151:N151"/>
    <mergeCell ref="C152:N152"/>
    <mergeCell ref="C153:E153"/>
    <mergeCell ref="C165:N165"/>
    <mergeCell ref="C166:N166"/>
    <mergeCell ref="C167:E167"/>
    <mergeCell ref="C169:K169"/>
    <mergeCell ref="C171:K171"/>
    <mergeCell ref="C159:N159"/>
    <mergeCell ref="C160:E160"/>
    <mergeCell ref="C162:K162"/>
    <mergeCell ref="A163:N163"/>
    <mergeCell ref="C164:E164"/>
    <mergeCell ref="C177:K177"/>
    <mergeCell ref="C178:K178"/>
    <mergeCell ref="C179:K179"/>
    <mergeCell ref="C180:K180"/>
    <mergeCell ref="C181:K181"/>
    <mergeCell ref="C172:K172"/>
    <mergeCell ref="C173:K173"/>
    <mergeCell ref="C174:K174"/>
    <mergeCell ref="C175:K175"/>
    <mergeCell ref="C176:K176"/>
    <mergeCell ref="C187:K187"/>
    <mergeCell ref="C188:K188"/>
    <mergeCell ref="C189:K189"/>
    <mergeCell ref="C190:K190"/>
    <mergeCell ref="C191:K191"/>
    <mergeCell ref="C182:K182"/>
    <mergeCell ref="C183:K183"/>
    <mergeCell ref="C184:K184"/>
    <mergeCell ref="C185:K185"/>
    <mergeCell ref="C186:K186"/>
    <mergeCell ref="C201:L201"/>
    <mergeCell ref="C202:G202"/>
    <mergeCell ref="H202:L202"/>
    <mergeCell ref="C203:L203"/>
    <mergeCell ref="C197:K197"/>
    <mergeCell ref="C200:G200"/>
    <mergeCell ref="H200:L200"/>
    <mergeCell ref="C192:K192"/>
    <mergeCell ref="C193:K193"/>
    <mergeCell ref="C194:K194"/>
    <mergeCell ref="C195:K195"/>
    <mergeCell ref="C196:K196"/>
  </mergeCells>
  <printOptions horizontalCentered="1"/>
  <pageMargins left="0.78740155696868896" right="0.31496062874794001" top="0.31496062874794001" bottom="0.31496062874794001" header="0.19685038924217199" footer="0.19685038924217199"/>
  <pageSetup paperSize="9" scale="57" fitToHeight="0" orientation="portrait" r:id="rId1"/>
  <headerFoot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ДВ</vt:lpstr>
      <vt:lpstr>ТЗ</vt:lpstr>
      <vt:lpstr>ссылка Гранд</vt:lpstr>
      <vt:lpstr>Сводный сметный расчет - Сводны</vt:lpstr>
      <vt:lpstr>02-01-01 Общестроительные работ</vt:lpstr>
      <vt:lpstr>'02-01-01 Общестроительные работ'!Заголовки_для_печати</vt:lpstr>
      <vt:lpstr>ДВ!Заголовки_для_печати</vt:lpstr>
      <vt:lpstr>'Сводный сметный расчет - Сводны'!Заголовки_для_печати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2024-03-29T05:30:58Z</cp:lastPrinted>
  <dcterms:created xsi:type="dcterms:W3CDTF">2020-09-30T08:50:27Z</dcterms:created>
  <dcterms:modified xsi:type="dcterms:W3CDTF">2024-03-29T07:37:39Z</dcterms:modified>
</cp:coreProperties>
</file>