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ser\Desktop\14 Закупок\"/>
    </mc:Choice>
  </mc:AlternateContent>
  <xr:revisionPtr revIDLastSave="0" documentId="8_{45778866-68F0-4649-AC9B-BA508E5901CB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ССР" sheetId="1" r:id="rId1"/>
    <sheet name="ЛСР" sheetId="2" r:id="rId2"/>
    <sheet name="ВОР" sheetId="3" r:id="rId3"/>
    <sheet name="ТЗ" sheetId="5" r:id="rId4"/>
    <sheet name="ГРАНД" sheetId="4" r:id="rId5"/>
  </sheets>
  <definedNames>
    <definedName name="_xlnm.Print_Area" localSheetId="3">ТЗ!$A$1:$F$81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12" i="2" l="1"/>
  <c r="N513" i="2" s="1"/>
  <c r="H28" i="1"/>
  <c r="D26" i="1"/>
  <c r="D27" i="1" s="1"/>
  <c r="D29" i="1" s="1"/>
  <c r="H25" i="1"/>
  <c r="H26" i="1" s="1"/>
  <c r="H27" i="1" s="1"/>
  <c r="H29" i="1" s="1"/>
  <c r="D31" i="1" l="1"/>
  <c r="H31" i="1" l="1"/>
  <c r="D32" i="1"/>
  <c r="H32" i="1" l="1"/>
  <c r="H33" i="1" s="1"/>
  <c r="D8" i="1" s="1"/>
  <c r="D33" i="1"/>
</calcChain>
</file>

<file path=xl/sharedStrings.xml><?xml version="1.0" encoding="utf-8"?>
<sst xmlns="http://schemas.openxmlformats.org/spreadsheetml/2006/main" count="1791" uniqueCount="480">
  <si>
    <t>Форма № 1</t>
  </si>
  <si>
    <t>Заказчик</t>
  </si>
  <si>
    <t>(наименование организации)</t>
  </si>
  <si>
    <t>"Утвержден" "___"______________________2024г</t>
  </si>
  <si>
    <t xml:space="preserve">Сводный сметный расчет в сумме  </t>
  </si>
  <si>
    <t>тыс. руб.</t>
  </si>
  <si>
    <t>В том числе возвратных сумм  тыс. руб.</t>
  </si>
  <si>
    <t xml:space="preserve"> по объекту: Военно-патриотический парк культуры и отдыха
Республики Башкортостан "Патриот"</t>
  </si>
  <si>
    <t>(ссылка на документ об утверждении)</t>
  </si>
  <si>
    <t>СВОДНЫЙ СМЕТНЫЙ РАСЧЕТ СТОИМОСТИ СТРОИТЕЛЬСТВА № ССРСС-</t>
  </si>
  <si>
    <t>(наименование стройки)</t>
  </si>
  <si>
    <t xml:space="preserve">Составлен(а) в базисном (текущем) уровне цен  </t>
  </si>
  <si>
    <t>№ п/п</t>
  </si>
  <si>
    <t>Номера сметных расчетов и смет</t>
  </si>
  <si>
    <t>Наименование глав, объектов, работ и затрат</t>
  </si>
  <si>
    <t>Сметная стоимость, тыс. руб.</t>
  </si>
  <si>
    <t>Общая сметная стоимость, тыс. руб.</t>
  </si>
  <si>
    <t>строитель-
ных работ</t>
  </si>
  <si>
    <t>монтажных работ</t>
  </si>
  <si>
    <t>оборудования</t>
  </si>
  <si>
    <t>прочих затрат</t>
  </si>
  <si>
    <t>Глава 7. Благоустройство и озеленение территории</t>
  </si>
  <si>
    <t>1</t>
  </si>
  <si>
    <t>07-01-01</t>
  </si>
  <si>
    <t xml:space="preserve">Амфитеатр </t>
  </si>
  <si>
    <t>Итого по Глава 7. Благоустройство и озеленение территории</t>
  </si>
  <si>
    <t>Итого по Главам 1-9</t>
  </si>
  <si>
    <t xml:space="preserve">Уступка </t>
  </si>
  <si>
    <t xml:space="preserve">С учетом уступки </t>
  </si>
  <si>
    <t>Налоги и обязательные платежи</t>
  </si>
  <si>
    <t>2</t>
  </si>
  <si>
    <t>№ 303-ФЗ от 3.08.2018</t>
  </si>
  <si>
    <t>НДС - 20%</t>
  </si>
  <si>
    <t>Итого "Налоги и обязательные платежи"</t>
  </si>
  <si>
    <t>Итого по сводному расчету</t>
  </si>
  <si>
    <t xml:space="preserve">Руководитель проектной организации </t>
  </si>
  <si>
    <t>[подпись (инициалы, фамилия)]</t>
  </si>
  <si>
    <t>Главный инженер проекта</t>
  </si>
  <si>
    <t xml:space="preserve">Начальник </t>
  </si>
  <si>
    <t>[должность, подпись (инициалы, фамилия)]</t>
  </si>
  <si>
    <t>Приложение № 2</t>
  </si>
  <si>
    <t>Утверждено приказом № 421 от 4 августа 2020 г. Минстроя РФ в редакции приказа № 557 от 7 июля 2022 г.</t>
  </si>
  <si>
    <t>СОГЛАСОВАНО:</t>
  </si>
  <si>
    <t>УТВЕРЖДАЮ:</t>
  </si>
  <si>
    <t/>
  </si>
  <si>
    <t>"____" ________________ 2024 года</t>
  </si>
  <si>
    <t>Наименование программного продукта</t>
  </si>
  <si>
    <t>ГРАНД-Смета, версия 2023.3</t>
  </si>
  <si>
    <t xml:space="preserve">Наименование редакции сметных нормативов  </t>
  </si>
  <si>
    <t>«Территориальные единичные расценки на строительные и специальные строительные работы. ТЕР 81-02-2001. Республика Башкортостан. Изменения в территориальные единичные расценки на строительные и специальные строительные работы»</t>
  </si>
  <si>
    <t xml:space="preserve">Реквизиты приказа Минстроя России об утверждении дополнений и изменений к сметным нормативам </t>
  </si>
  <si>
    <t>Реквизиты письма Минстроя России об индексах изменения сметной стоимости строительства, включаемые в федеральный реестр сметных нормативов и размещаемые в федеральной государственной информационной системе ценообразования в строительстве, подготовленного  в соответствии  пунктом 85 Методики  расчета индексов изменения  сметной стоимости строительства, утвержденной  приказом Министерства строительства и жилищно-коммунального хозяйства Российской Федерации от 5 июня 2019 г. № 326/пр¹</t>
  </si>
  <si>
    <t>Реквизиты нормативного правового  акта  об утверждении оплаты труда, утверждаемый в соответствии с пунктом 22(1) Правилами мониторинга цен, утвержденными постановлением Правительства Российской Федерации от 23 декабря 2016 г. № 1452</t>
  </si>
  <si>
    <t xml:space="preserve">Наименование субъекта Российской Федерации </t>
  </si>
  <si>
    <t xml:space="preserve">Наименование зоны субъекта Российской Федерации </t>
  </si>
  <si>
    <t>Автономная некоммерческая организация дополнительного образования «Военно-патриотический парк Республики Башкортостан «Патриот» имени Героя Российской Федерации Серафимова Максима Владимировича»</t>
  </si>
  <si>
    <t>(наименование объекта капитального строительства)</t>
  </si>
  <si>
    <t>ЛОКАЛЬНЫЙ СМЕТНЫЙ РАСЧЕТ (СМЕТА) № 1</t>
  </si>
  <si>
    <t>устройство взлетно-посадочной полосы и места стоянки Аэродрома</t>
  </si>
  <si>
    <t xml:space="preserve"> (наименование работ и затрат)</t>
  </si>
  <si>
    <t xml:space="preserve">Составлен </t>
  </si>
  <si>
    <t>базисно-индексным</t>
  </si>
  <si>
    <t>методом</t>
  </si>
  <si>
    <t>Основание</t>
  </si>
  <si>
    <t>(проектная и (или) иная техническая документация)</t>
  </si>
  <si>
    <t xml:space="preserve">Составлен(а) в текущем (базисном) уровне цен </t>
  </si>
  <si>
    <t xml:space="preserve"> (01.01.2000)</t>
  </si>
  <si>
    <t xml:space="preserve">Сметная стоимость </t>
  </si>
  <si>
    <t>(219,74)</t>
  </si>
  <si>
    <t>тыс.руб.</t>
  </si>
  <si>
    <t>в том числе:</t>
  </si>
  <si>
    <t>строительных работ</t>
  </si>
  <si>
    <t>(642,32)</t>
  </si>
  <si>
    <t>Средства на оплату труда рабочих</t>
  </si>
  <si>
    <t>(14,95)</t>
  </si>
  <si>
    <t>(72,32)</t>
  </si>
  <si>
    <t>Нормативные затраты труда рабочих</t>
  </si>
  <si>
    <t>чел.час.</t>
  </si>
  <si>
    <t>(0)</t>
  </si>
  <si>
    <t>Нормативные затраты труда машинистов</t>
  </si>
  <si>
    <t>(1,33)</t>
  </si>
  <si>
    <t xml:space="preserve">  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</si>
  <si>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</si>
  <si>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</si>
  <si>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</si>
  <si>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</si>
  <si>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 8) для ресурсов, отсутствующих в ФРСН),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</si>
  <si>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</si>
  <si>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</si>
  <si>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</si>
  <si>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</si>
  <si>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t>всего с учетом коэффициентов</t>
  </si>
  <si>
    <t>всего</t>
  </si>
  <si>
    <t xml:space="preserve">Раздел 1. </t>
  </si>
  <si>
    <t>ТЕР01-01-030-01</t>
  </si>
  <si>
    <t>Разработка грунта с перемещением до 10 м бульдозерами мощностью: 59 кВт (80 л.с.), группа грунтов  1</t>
  </si>
  <si>
    <t>1000 м3 грунта</t>
  </si>
  <si>
    <t>Объем=280,64 / 1000</t>
  </si>
  <si>
    <t>ЭМ</t>
  </si>
  <si>
    <t>3</t>
  </si>
  <si>
    <t>в т.ч. ОТм</t>
  </si>
  <si>
    <t>ЗТм</t>
  </si>
  <si>
    <t>чел.-ч</t>
  </si>
  <si>
    <t>Итого по расценке</t>
  </si>
  <si>
    <t>ФОТ</t>
  </si>
  <si>
    <t>Пр/812-001.1-1</t>
  </si>
  <si>
    <t>НР Земляные работы, выполняемые механизированным способом</t>
  </si>
  <si>
    <t>%</t>
  </si>
  <si>
    <t>Пр/774-001.1</t>
  </si>
  <si>
    <t>СП Земляные работы, выполняемые механизированным способом</t>
  </si>
  <si>
    <t>Всего по позиции</t>
  </si>
  <si>
    <t>ТЕР01-02-005-01</t>
  </si>
  <si>
    <t>Уплотнение грунта пневматическими трамбовками, группа грунтов: 1-2</t>
  </si>
  <si>
    <t>100 м3 уплотненного грунта</t>
  </si>
  <si>
    <t>Объем=280,64 / 100</t>
  </si>
  <si>
    <t>ОТ</t>
  </si>
  <si>
    <t>ЗТ</t>
  </si>
  <si>
    <t>ТЕР27-04-001-02</t>
  </si>
  <si>
    <t>Устройство подстилающих и выравнивающих слоев оснований: из песчано-гравийной смеси, дресвы</t>
  </si>
  <si>
    <t>100 м3 материала основания (в плотном теле)</t>
  </si>
  <si>
    <t>Объем=10,04 / 100</t>
  </si>
  <si>
    <t>4</t>
  </si>
  <si>
    <t>М</t>
  </si>
  <si>
    <t>Пр/812-021.0-1</t>
  </si>
  <si>
    <t>НР Автомобильные дороги</t>
  </si>
  <si>
    <t>Пр/774-021.0</t>
  </si>
  <si>
    <t>СП Автомобильные дороги</t>
  </si>
  <si>
    <t>ТССЦ-408-0200</t>
  </si>
  <si>
    <t>Смесь песчано-гравийная природная</t>
  </si>
  <si>
    <t>м3</t>
  </si>
  <si>
    <t>(Автомобильные дороги)</t>
  </si>
  <si>
    <t>Объем=10,04*1,22</t>
  </si>
  <si>
    <t>5</t>
  </si>
  <si>
    <t>Комерческое предложение</t>
  </si>
  <si>
    <t>Работы по устройству сцены  ( монтажные работы , материал)</t>
  </si>
  <si>
    <t>копп.</t>
  </si>
  <si>
    <t>Цена=2985600/1,2</t>
  </si>
  <si>
    <t xml:space="preserve">Итого по разделу 1 </t>
  </si>
  <si>
    <t>Раздел 2. Изготовление .монтаж скамеек</t>
  </si>
  <si>
    <t>6</t>
  </si>
  <si>
    <t>ТЕР09-08-001-05</t>
  </si>
  <si>
    <t>Установка металлических столбов высотой более 4 м: на винтовых сваях</t>
  </si>
  <si>
    <t>100 столбов</t>
  </si>
  <si>
    <t>Объем=200 / 100</t>
  </si>
  <si>
    <t>Пр/812-009.0-1</t>
  </si>
  <si>
    <t>НР Строительные металлические конструкции</t>
  </si>
  <si>
    <t>Пр/774-009.0</t>
  </si>
  <si>
    <t>СП Строительные металлические конструкции</t>
  </si>
  <si>
    <t>7</t>
  </si>
  <si>
    <t>ТССЦ-101-6726</t>
  </si>
  <si>
    <t>Сваи стальные винтовые, диаметр ствола: 108 мм, с крепежом</t>
  </si>
  <si>
    <t>компл.</t>
  </si>
  <si>
    <t>(Строительные металлические конструкции)</t>
  </si>
  <si>
    <t>8</t>
  </si>
  <si>
    <t>Работы по устройству скамеек для амфитеатра   ( монтажные работы , материал)</t>
  </si>
  <si>
    <t>п.м.</t>
  </si>
  <si>
    <t>Цена=5350/1,2</t>
  </si>
  <si>
    <t>9</t>
  </si>
  <si>
    <t>Кострище( декоративный элемент стальной с тематическими элементами , булыжник)</t>
  </si>
  <si>
    <t>ед</t>
  </si>
  <si>
    <t>Цена=129000/1,2</t>
  </si>
  <si>
    <t>Итого по разделу 2 Изготовление .монтаж скамеек</t>
  </si>
  <si>
    <t>Раздел 3. Благоустройство</t>
  </si>
  <si>
    <t>10</t>
  </si>
  <si>
    <t>ТЕР01-02-119-03</t>
  </si>
  <si>
    <t>Расчистка площадей от кустарника и мелколесья вручную: при густой поросли</t>
  </si>
  <si>
    <t>100 м2</t>
  </si>
  <si>
    <t>Объем=420 / 100</t>
  </si>
  <si>
    <t>Пр/812-001.4-1</t>
  </si>
  <si>
    <t>НР Земляные работы, выполняемые по другим видам работ (подготовительным, сопутствующим, укрепительным)</t>
  </si>
  <si>
    <t>Пр/774-001.4</t>
  </si>
  <si>
    <t>СП Земляные работы, выполняемые по другим видам работ (подготовительным, сопутствующим, укрепительным)</t>
  </si>
  <si>
    <t>11</t>
  </si>
  <si>
    <t>ТССЦпг01-01-01-043</t>
  </si>
  <si>
    <t>Погрузочные работы при автомобильных перевозках: мусора строительного с погрузкой экскаваторами емкостью ковша до 0,5 м3</t>
  </si>
  <si>
    <t>1 т груза</t>
  </si>
  <si>
    <t>12</t>
  </si>
  <si>
    <t>ТССЦпг03-21-01-015</t>
  </si>
  <si>
    <t>Перевозка грузов автомобилями-самосвалами грузоподъемностью 10 т, работающих вне карьера, на расстояние: до 15 км I класс груза</t>
  </si>
  <si>
    <t>13</t>
  </si>
  <si>
    <t>ТЕР01-01-036-01</t>
  </si>
  <si>
    <t>Планировка площадей бульдозерами мощностью: 59 кВт (80 л.с.)</t>
  </si>
  <si>
    <t>1000 м2 спланированной поверхности за 1 проход бульдозера</t>
  </si>
  <si>
    <t>Объем=420 / 1000</t>
  </si>
  <si>
    <t>устройство дорожек из камня</t>
  </si>
  <si>
    <t>14</t>
  </si>
  <si>
    <t>ТЕР11-01-025-03</t>
  </si>
  <si>
    <t>Устройство покрытий: из камня булыжного по готовому подстилающему слою</t>
  </si>
  <si>
    <t>100 м2 покрытия</t>
  </si>
  <si>
    <t>Объем=510 / 100</t>
  </si>
  <si>
    <t>без учета материала МАТ=0</t>
  </si>
  <si>
    <t>Пр/812-011.0-1</t>
  </si>
  <si>
    <t>НР Полы</t>
  </si>
  <si>
    <t>Пр/774-011.0</t>
  </si>
  <si>
    <t>СП Полы</t>
  </si>
  <si>
    <t>15</t>
  </si>
  <si>
    <t>ТССЦ-412-1687</t>
  </si>
  <si>
    <t>Камень декоративный: песчаник-плитняк, необработанный, серо-коричневый, фракция 30-40 мм</t>
  </si>
  <si>
    <t>м2</t>
  </si>
  <si>
    <t>(Полы)</t>
  </si>
  <si>
    <t>Итого по разделу 3 Благоустройство</t>
  </si>
  <si>
    <t>Раздел 4. Озеленение</t>
  </si>
  <si>
    <t>16</t>
  </si>
  <si>
    <t>ТЕР47-01-046-03</t>
  </si>
  <si>
    <t>Подготовка почвы для устройства партерного и обыкновенного газона с внесением растительной земли слоем 15 см: механизированным способом</t>
  </si>
  <si>
    <t>Пр/812-041.0-1</t>
  </si>
  <si>
    <t>НР Озеленение. Защитные лесонасаждения</t>
  </si>
  <si>
    <t>Пр/774-041.0</t>
  </si>
  <si>
    <t>СП Озеленение. Защитные лесонасаждения</t>
  </si>
  <si>
    <t>17</t>
  </si>
  <si>
    <t>ТЕР47-01-047-01</t>
  </si>
  <si>
    <t>Посев луговых газонов тракторной сеялкой</t>
  </si>
  <si>
    <t>1 га</t>
  </si>
  <si>
    <t>Объем=420/10000</t>
  </si>
  <si>
    <t>Итого по разделу 4 Озеленение</t>
  </si>
  <si>
    <t>Раздел 5. Новый Раздел</t>
  </si>
  <si>
    <t>18</t>
  </si>
  <si>
    <t>ТЕР01-01-009-08</t>
  </si>
  <si>
    <t>Разработка грунта в траншеях экскаватором «обратная лопата» с ковшом вместимостью 0,65 (0,5-1) м3, группа грунтов: 2</t>
  </si>
  <si>
    <t>Объем=(660*0,6*1,3) / 1000 * 0,4</t>
  </si>
  <si>
    <t>19</t>
  </si>
  <si>
    <t>ТЕР01-02-057-02</t>
  </si>
  <si>
    <t>Разработка грунта вручную в траншеях глубиной до 2 м без креплений с откосами, группа грунтов: 2</t>
  </si>
  <si>
    <t>100 м3 грунта</t>
  </si>
  <si>
    <t>Объем=51,48 / 100 * 0,4</t>
  </si>
  <si>
    <t>Прил.1.12 п.3.187_Доработка вручную, зачистка дна и стенок с выкидкой грунта в котлованах и траншеях, разработанных механизированным способом ОЗП=1,2; ТЗ=1,2</t>
  </si>
  <si>
    <t>Пр/812-001.2-1</t>
  </si>
  <si>
    <t>НР Земляные работы, выполняемые ручным способом</t>
  </si>
  <si>
    <t>Пр/774-001.2</t>
  </si>
  <si>
    <t>СП Земляные работы, выполняемые ручным способом</t>
  </si>
  <si>
    <t>20</t>
  </si>
  <si>
    <t>ТЕРм08-02-142-01</t>
  </si>
  <si>
    <t>Устройство постели при одном кабеле в траншее</t>
  </si>
  <si>
    <t>100 м кабеля</t>
  </si>
  <si>
    <t>Объем=660 / 100 * 0,4</t>
  </si>
  <si>
    <t>Пр/812-049.3-1</t>
  </si>
  <si>
    <t>НР Электротехнические установки на других объектах</t>
  </si>
  <si>
    <t>Пр/774-049.3</t>
  </si>
  <si>
    <t>СП Электротехнические установки на других объектах</t>
  </si>
  <si>
    <t>21</t>
  </si>
  <si>
    <t>ТССЦ-408-0122</t>
  </si>
  <si>
    <t>Песок природный для строительных: работ средний</t>
  </si>
  <si>
    <t>(Земляные работы, выполняемые механизированным способом)</t>
  </si>
  <si>
    <t>Объем=((660*0,6*0,2)*1,15) * 0,4</t>
  </si>
  <si>
    <t>22</t>
  </si>
  <si>
    <t>ТЕРм08-10-010-01
прим.</t>
  </si>
  <si>
    <t>Прокладка труб гофрированных ПВХ /в траншеи/ для защиты проводов и кабелей</t>
  </si>
  <si>
    <t>100 м</t>
  </si>
  <si>
    <t>23</t>
  </si>
  <si>
    <t>ТССЦ-509-5785</t>
  </si>
  <si>
    <t>Трубы гибкие гофрированные двустенные "DKC" диаметром: 110 мм</t>
  </si>
  <si>
    <t>10 м</t>
  </si>
  <si>
    <t>(Электротехнические установки на других объектах)</t>
  </si>
  <si>
    <t>Объем=(320*1,02) / 10 * 0,4</t>
  </si>
  <si>
    <t>24</t>
  </si>
  <si>
    <t>ТССЦ-103-2472</t>
  </si>
  <si>
    <t>Трубы гладкие одностенные легкие из ПНД, диаметром: 25 мм</t>
  </si>
  <si>
    <t>Объем=(200*1,02) / 10 * 0,4</t>
  </si>
  <si>
    <t>25</t>
  </si>
  <si>
    <t>ТССЦ-103-2453</t>
  </si>
  <si>
    <t>Трубы гибкие гофрированные легкие из ПНД, серии BL, с зондом, диаметром: 20 мм</t>
  </si>
  <si>
    <t>Объем=(140*1,02) / 10 * 0,4</t>
  </si>
  <si>
    <t>26</t>
  </si>
  <si>
    <t>ТЕРм08-02-148-04</t>
  </si>
  <si>
    <t>Кабель до 35 кВ в проложенных трубах, блоках и коробах, масса 1 м кабеля: до 6 кг</t>
  </si>
  <si>
    <t>Объем=320 / 100 * 0,4</t>
  </si>
  <si>
    <t>27</t>
  </si>
  <si>
    <t>ТССЦ-501-8969</t>
  </si>
  <si>
    <t>Кабель силовой с алюминиевыми жилами с изоляцией и оболочкой из ПВХ, не поддерживающий горение, бронированный, напряжением 1,0 кВ (ГОСТ 16442-80), марки: АВБбШв с числом жил - 4 и сечением 120 мм2</t>
  </si>
  <si>
    <t>1000 м</t>
  </si>
  <si>
    <t>Объем=(320*1,02) / 1000 * 0,4</t>
  </si>
  <si>
    <t>28</t>
  </si>
  <si>
    <t>ТЕРм08-02-165-03</t>
  </si>
  <si>
    <t>Муфта концевая эпоксидная для 3-жильного кабеля напряжением: 1 кВ, сечение одной жилы до  185 мм2</t>
  </si>
  <si>
    <t>1 шт.</t>
  </si>
  <si>
    <t>Объем=2 * 0,4</t>
  </si>
  <si>
    <t>29</t>
  </si>
  <si>
    <t>ТССЦ-502-0761</t>
  </si>
  <si>
    <t>Муфта кабельная концевая термоусаживаемая: 3КВТп-1-120</t>
  </si>
  <si>
    <t>Заголовок</t>
  </si>
  <si>
    <t>30</t>
  </si>
  <si>
    <t>ТЕРм08-02-141-03</t>
  </si>
  <si>
    <t>Кабель до 35 кВ в готовых траншеях без покрытий, масса 1 м: до 3 кг</t>
  </si>
  <si>
    <t>Объем=(90+140+110+70) / 100 * 0,4</t>
  </si>
  <si>
    <t>31</t>
  </si>
  <si>
    <t>ТССЦ-501-8617</t>
  </si>
  <si>
    <t>Кабель силовой с медными жилами с изоляцией и оболочкой из ПВХ, не распространяющий горение, с низким дымо- и газовыделением, напряжением 1,0 кВ (ГОСТ Р 53769-2010), марки: ВВГнг(A)-LS 5х4ок(N,PE)</t>
  </si>
  <si>
    <t>(Благоустройство (ремонтно-строительные))</t>
  </si>
  <si>
    <t>Объем=(90*1,02) / 1000 * 0,4</t>
  </si>
  <si>
    <t>32</t>
  </si>
  <si>
    <t>ТССЦ-501-8616</t>
  </si>
  <si>
    <t>Кабель силовой с медными жилами с изоляцией и оболочкой из ПВХ, не распространяющий горение, с низким дымо- и газовыделением, напряжением 1,0 кВ (ГОСТ Р 53769-2010), марки: ВВГнг(A)-LS 5х2,5ок(N,PE)</t>
  </si>
  <si>
    <t>Объем=(140*1,02) / 1000 * 0,4</t>
  </si>
  <si>
    <t>33</t>
  </si>
  <si>
    <t>ТССЦ-501-8606</t>
  </si>
  <si>
    <t>Кабель силовой с медными жилами с изоляцией и оболочкой из ПВХ, не распространяющий горение, с низким дымо- и газовыделением, напряжением 1,0 кВ (ГОСТ Р 53769-2010), марки: ВВГнг(A)-LS 3х2,5ок(N,PE)</t>
  </si>
  <si>
    <t>Объем=(110*1,02) / 1000 * 0,4</t>
  </si>
  <si>
    <t>34</t>
  </si>
  <si>
    <t>ТЕРм10-06-048-05</t>
  </si>
  <si>
    <t>Прокладка волоконно-оптических кабелей в траншее</t>
  </si>
  <si>
    <t>1 км кабеля</t>
  </si>
  <si>
    <t>Объем=(660/1000) * 0,4</t>
  </si>
  <si>
    <t>ОП п.1.10.98</t>
  </si>
  <si>
    <t>Прокладка опознавательной ленты ПЗ=0,3 (ОЗП=0,3; ЭМ=0,3 к расх.; ЗПМ=0,3; МАТ=0,3 к расх.; ТЗ=0,3; ТЗМ=0,3)</t>
  </si>
  <si>
    <t>35</t>
  </si>
  <si>
    <t>ТССЦ-507-2610</t>
  </si>
  <si>
    <t>Лента сигнальная</t>
  </si>
  <si>
    <t>36</t>
  </si>
  <si>
    <t>ТЕР01-01-033-01</t>
  </si>
  <si>
    <t>Засыпка траншей и котлованов с перемещением грунта до 5 м бульдозерами мощностью: 59 кВт (80 л.с.), группа грунтов  1</t>
  </si>
  <si>
    <t>Объем=411,6 / 1000 * 0,4</t>
  </si>
  <si>
    <t>37</t>
  </si>
  <si>
    <t>Объем=411,6 / 100 * 0,4</t>
  </si>
  <si>
    <t>освещение сцена</t>
  </si>
  <si>
    <t>38</t>
  </si>
  <si>
    <t>ТЕРм08-02-369-02</t>
  </si>
  <si>
    <t>Светильник, устанавливаемый вне зданий с лампами: люминесцентными</t>
  </si>
  <si>
    <t>39</t>
  </si>
  <si>
    <t>Текущие цены</t>
  </si>
  <si>
    <t>Светильник подвесной CZL-CLZG 18-I RGB 108W</t>
  </si>
  <si>
    <t>шт</t>
  </si>
  <si>
    <t>Цена=2967,5/1,2</t>
  </si>
  <si>
    <t>скамейки</t>
  </si>
  <si>
    <t>40</t>
  </si>
  <si>
    <t>ТЕРм08-03-594-09</t>
  </si>
  <si>
    <t>Светильник на кронштейнах</t>
  </si>
  <si>
    <t>100 шт.</t>
  </si>
  <si>
    <t>Объем=224 / 100</t>
  </si>
  <si>
    <t>41</t>
  </si>
  <si>
    <t>Светильник линейный  Line Deko 24В 7 Вт 6000К</t>
  </si>
  <si>
    <t>Цена=1300/1,2</t>
  </si>
  <si>
    <t>дорожки</t>
  </si>
  <si>
    <t>42</t>
  </si>
  <si>
    <t>ТЕР01-02-031-04</t>
  </si>
  <si>
    <t>Бурение ям глубиной до 2 м бурильно-крановыми машинами: на автомобиле, группа грунтов  2</t>
  </si>
  <si>
    <t>100 ям</t>
  </si>
  <si>
    <t>Объем=10 / 100 * 0,4</t>
  </si>
  <si>
    <t>43</t>
  </si>
  <si>
    <t>ТЕР06-01-001-13</t>
  </si>
  <si>
    <t>Устройство фундаментов-столбов: бетонных</t>
  </si>
  <si>
    <t>100 м3 бетона, бутобетона и железобетона в деле</t>
  </si>
  <si>
    <t>Объем=3,67 / 100 * 0,4</t>
  </si>
  <si>
    <t>Пр/812-006.0-1</t>
  </si>
  <si>
    <t>НР Бетонные и железобетонные монолитные конструкции и работы в строительстве</t>
  </si>
  <si>
    <t>Пр/774-006.0</t>
  </si>
  <si>
    <t>СП Бетонные и железобетонные монолитные конструкции и работы в строительстве</t>
  </si>
  <si>
    <t>44</t>
  </si>
  <si>
    <t>ТССЦ-401-0006</t>
  </si>
  <si>
    <t>Бетон тяжелый, класс В15 (М200)</t>
  </si>
  <si>
    <t>(Бетонные и железобетонные монолитные конструкции и работы в строительстве с применением индустриальных видов опалубки)</t>
  </si>
  <si>
    <t>Объем=(1,49736) * 0,4</t>
  </si>
  <si>
    <t>45</t>
  </si>
  <si>
    <t>ТЕР06-01-015-06</t>
  </si>
  <si>
    <t>Установка стальных конструкций, остающихся в теле бетона</t>
  </si>
  <si>
    <t>1 т</t>
  </si>
  <si>
    <t>Объем=((9,3*10)/1000) * 0,4</t>
  </si>
  <si>
    <t>46</t>
  </si>
  <si>
    <t>ТЕР33-01-016-01</t>
  </si>
  <si>
    <t>Установка стальных опор промежуточных: свободностоящих, одностоечных массой до 2 т</t>
  </si>
  <si>
    <t>1 т опор</t>
  </si>
  <si>
    <t>Объем=(0,043*10) * 0,4</t>
  </si>
  <si>
    <t>Пр/812-027.0-1</t>
  </si>
  <si>
    <t>НР Линии электропередачи</t>
  </si>
  <si>
    <t>Пр/774-027.0</t>
  </si>
  <si>
    <t>СП Линии электропередачи</t>
  </si>
  <si>
    <t>47</t>
  </si>
  <si>
    <t>Опора торшерная ОТ1-1,0</t>
  </si>
  <si>
    <t>Объем=10 * 0,4</t>
  </si>
  <si>
    <t>Цена=3500/1,2</t>
  </si>
  <si>
    <t>48</t>
  </si>
  <si>
    <t>ТЕРм08-02-369-04</t>
  </si>
  <si>
    <t>Светильник, устанавливаемый вне зданий «Шар венчающий»</t>
  </si>
  <si>
    <t>49</t>
  </si>
  <si>
    <t>Светильник Шар уличный PALL 200 мм Пласт.Дым. E27  X 60 W</t>
  </si>
  <si>
    <t>Цена=850/1,2</t>
  </si>
  <si>
    <t>50</t>
  </si>
  <si>
    <t>ТЕРп01-11-013-01</t>
  </si>
  <si>
    <t>Замер полного сопротивления цепи «фаза-нуль»</t>
  </si>
  <si>
    <t>1 токоприемник</t>
  </si>
  <si>
    <t>Объем=80 * 0,4</t>
  </si>
  <si>
    <t>Пр/812-083.0-1</t>
  </si>
  <si>
    <t>НР Пусконаладочные работы: 'вхолостую' - 80%, 'под нагрузкой' - 20%</t>
  </si>
  <si>
    <t>Пр/774-083.0</t>
  </si>
  <si>
    <t>СП Пусконаладочные работы: 'вхолостую' - 80%, 'под нагрузкой' - 20%</t>
  </si>
  <si>
    <t>Итого по разделу 5 Новый Раздел</t>
  </si>
  <si>
    <t>Итоги по смете:</t>
  </si>
  <si>
    <t xml:space="preserve">     Итого прямые затраты (справочно)</t>
  </si>
  <si>
    <t xml:space="preserve">          в том числе:</t>
  </si>
  <si>
    <t xml:space="preserve">               Оплата труда рабочих</t>
  </si>
  <si>
    <t xml:space="preserve">               Эксплуатация машин</t>
  </si>
  <si>
    <t xml:space="preserve">                    в том числе оплата труда машинистов (Отм)</t>
  </si>
  <si>
    <t xml:space="preserve">               Материалы</t>
  </si>
  <si>
    <t xml:space="preserve">     Строительные работы</t>
  </si>
  <si>
    <t xml:space="preserve">          Строительные работы</t>
  </si>
  <si>
    <t xml:space="preserve">               в том числе:</t>
  </si>
  <si>
    <t xml:space="preserve">                    оплата труда</t>
  </si>
  <si>
    <t>(1 кв.2024г)Письмо Минстроя России</t>
  </si>
  <si>
    <t xml:space="preserve">                    эксплуатация машин и механизмов</t>
  </si>
  <si>
    <t xml:space="preserve">                         в том числе оплата труда машинистов (ОТм)</t>
  </si>
  <si>
    <t xml:space="preserve">                    материалы</t>
  </si>
  <si>
    <t xml:space="preserve">                    накладные расходы</t>
  </si>
  <si>
    <t xml:space="preserve">                    сметная прибыль</t>
  </si>
  <si>
    <t xml:space="preserve">          Транспортные расходы (перевозка), относимые на стоимость строительных работ</t>
  </si>
  <si>
    <t xml:space="preserve">     Монтажные работы</t>
  </si>
  <si>
    <t xml:space="preserve">               оплата труда</t>
  </si>
  <si>
    <t xml:space="preserve">               эксплуатация машин и механизмов</t>
  </si>
  <si>
    <t xml:space="preserve">                    в том числе оплата труда машинистов (ОТм)</t>
  </si>
  <si>
    <t xml:space="preserve">               материалы</t>
  </si>
  <si>
    <t xml:space="preserve">               накладные расходы</t>
  </si>
  <si>
    <t xml:space="preserve">               сметная прибыль</t>
  </si>
  <si>
    <t xml:space="preserve">     Прочие затраты</t>
  </si>
  <si>
    <t xml:space="preserve">          Пусконаладочные работы</t>
  </si>
  <si>
    <t xml:space="preserve">     Итого</t>
  </si>
  <si>
    <t xml:space="preserve">     Итого ФОТ (справочно)</t>
  </si>
  <si>
    <t xml:space="preserve">     Итого накладные расходы (справочно)</t>
  </si>
  <si>
    <t xml:space="preserve">     Итого сметная прибыль (справочно)</t>
  </si>
  <si>
    <t xml:space="preserve">     уступка</t>
  </si>
  <si>
    <t xml:space="preserve">     Итого с учетом уступки </t>
  </si>
  <si>
    <t xml:space="preserve">     Итого с учетом доп. работ и затрат</t>
  </si>
  <si>
    <t xml:space="preserve">     ндс 20%</t>
  </si>
  <si>
    <t xml:space="preserve">  ВСЕГО по смете</t>
  </si>
  <si>
    <t>Составил:</t>
  </si>
  <si>
    <t>Проверил:</t>
  </si>
  <si>
    <t>¹ Зарегистрирован Министерством юстиции Российской Федерации 10 сентября 2019 г., регистрационный № 55869), с изменениями, внесенными приказом Министерства строительства и жилищно-коммунального хозяйства Российской Федерации от 20 февраля 2021 г. № 79/пр (зарегистрирован Министерством юстиции Российской Федерации 9 августа 2021 г., регистрационный № 64577)</t>
  </si>
  <si>
    <t>² Под прочими затратами понимаются затраты, учитываемые в соответствии с пунктом 184 Методики.</t>
  </si>
  <si>
    <t>³ Под прочими работами понимаются затраты, учитываемые в соответствии с пунктами 122-128 Методики.</t>
  </si>
  <si>
    <t>УТВЕРЖДАЮ</t>
  </si>
  <si>
    <t>______________________</t>
  </si>
  <si>
    <t>"____" ________________ 2024</t>
  </si>
  <si>
    <t>ВЕДОМОСТЬ ОБЪЕМОВ РАБОТ  № 1</t>
  </si>
  <si>
    <t>Наименование</t>
  </si>
  <si>
    <t>Ед. изм.</t>
  </si>
  <si>
    <t>Кол.</t>
  </si>
  <si>
    <t>Примечание</t>
  </si>
  <si>
    <t>м3 грунта</t>
  </si>
  <si>
    <t>м3 уплотненного грунта</t>
  </si>
  <si>
    <t>м3 материала основания (в плотном теле)</t>
  </si>
  <si>
    <t>столбов</t>
  </si>
  <si>
    <t>м2 спланированной поверхности за 1 проход бульдозера</t>
  </si>
  <si>
    <t>м2 покрытия</t>
  </si>
  <si>
    <t>м кабеля</t>
  </si>
  <si>
    <t>м</t>
  </si>
  <si>
    <t>шт.</t>
  </si>
  <si>
    <t>ям</t>
  </si>
  <si>
    <t>м3 бетона, бутобетона и железобетона в деле</t>
  </si>
  <si>
    <t xml:space="preserve">Составил:  ____________________________ </t>
  </si>
  <si>
    <t xml:space="preserve">:  ____________________________ </t>
  </si>
  <si>
    <t xml:space="preserve">Проверил:  ____________________________ </t>
  </si>
  <si>
    <t xml:space="preserve"> Военно-патриотический парк культуры и отдыха
Республики Башкортостан "Патриот"</t>
  </si>
  <si>
    <t xml:space="preserve">
</t>
  </si>
  <si>
    <t xml:space="preserve"> "УТВЕРЖДАЮ"
Генеральный директор
АНО ДО «Парк «Патриот» им. 
Героя РФ Серафимова М.В.» 
  _______________А.А. Старшинин
«___»___________________2024г.
М.П.</t>
  </si>
  <si>
    <t>Содержание</t>
  </si>
  <si>
    <t>Предмет договора</t>
  </si>
  <si>
    <t xml:space="preserve">Наименование, адрес, местоположение объектов работ:
                                                                                                        Юридический адрес:
</t>
  </si>
  <si>
    <t>Общие требования к работам</t>
  </si>
  <si>
    <t>1. Подрядчик обязан выполнить работу своими материалами, силами, инструментами и механизмами в соответствии с действующими нормами, правилами, инструкциями и государственными стандартами, действующими на территории РФ, а также настоящим техническим заданием.
2. Работы выполнить в полном объёме и сдать в установленные сроки на основании документа о приёмке.
3. Выполняемые работы должны проводиться в соответствии с Локальным сметным расчетом.
4. По завершению работ, мусор, образовавшийся в результате выполнения работ, оставшиеся материалы, оборудование и инструменты подрядной организации вывезти с территории объекта, где производились работы.</t>
  </si>
  <si>
    <t>Основные требования к работам</t>
  </si>
  <si>
    <t>т</t>
  </si>
  <si>
    <t>км</t>
  </si>
  <si>
    <t>га</t>
  </si>
  <si>
    <t>мп</t>
  </si>
  <si>
    <t>Требования к применяемым материалам</t>
  </si>
  <si>
    <t>1. Предусмотреть применение в конструкциях высококачественных, экологически чистых материалов и изделий, отделочные материалы должны иметь санитарные и пожарные сертификаты, повышенную износоустойчивость.
2. Соответствовать санитарно-эпидемиологическим и пожарным требованиям.</t>
  </si>
  <si>
    <t xml:space="preserve">Требования безопасности </t>
  </si>
  <si>
    <t>Обеспечить при выполнении работ соблюдение норм и правил техники безопасности и охраны труда.</t>
  </si>
  <si>
    <t>Требования к качеству, техническим характеристикам услуг, требования к их безопасности, требования к результатам услуг</t>
  </si>
  <si>
    <t>Работы выполняются с учетом: 
1. Постановления Правительства Российской Федерации от 23 февраля 1994 г. № 140 «О рекультивации земель, снятии, сохранении и рациональном использовании плодородного слоя почвы».
2. ГОСТ 51872-2002, СП 126.13330.2012, СП 47.13330.2012.
3. СНиП 12-01-2004 «Организация строительства» и СНиП 3.02.01-87 «СНиП 12-03-2001 г., ч. 1; 12-04-2002 г., ч. 2 «Безопасность труда в строительстве». Земляные сооружения, основания и фундаменты».
4. СП 42.13330.2016 «Градостроительство. Планировка и застройка городских и сельских поселений».
5. СП 118.13330.2012* Общественные здания и сооружения.
6. СП 59.13330.2020 Свод пробил Доступность зданий и сооружений для маломобильных групп населения.</t>
  </si>
  <si>
    <t xml:space="preserve">Составил:                                                                 
</t>
  </si>
  <si>
    <t>_______________Ю.А. Мошин</t>
  </si>
  <si>
    <t xml:space="preserve">                                                                               «___»_________________2024г.</t>
  </si>
  <si>
    <t>Освещение сцена</t>
  </si>
  <si>
    <t>Скамейки</t>
  </si>
  <si>
    <t>Дорожки</t>
  </si>
  <si>
    <t>Устройство дорожек из камня</t>
  </si>
  <si>
    <t>Амфитеатр (Сцена, скамьи) в пионерском лагере Орленок Стерлибашевского района РБ</t>
  </si>
  <si>
    <t>Амфитеатр (Сцена, скамьи) в пионерском лагереОрленок Стерлибашевского района РБ</t>
  </si>
  <si>
    <t xml:space="preserve">деревня Лесной кардон, ул. Макашева 35. Стерлибашевский район  РБ пионерский лагерь "Орленок".
 Республика Башкортостан, г. Уфа, ул. Заки Валиди, д.2, помещ. 65-67 на цок.2 этаже литер А.
</t>
  </si>
  <si>
    <t>Техническое задание 
Амфитеатр (сцена, скамьи) в пионерском лагере "Орленок" Стерлибашевского района РБ</t>
  </si>
  <si>
    <t>Амфитеатр (сцена, скамьи) в пионерском лагере "Орленок" Стерлибашевского района РБ</t>
  </si>
  <si>
    <t>срок исполнения до 20.05.2024 годп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</si>
</sst>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#,##0.00000"/>
    <numFmt numFmtId="166" formatCode="0.00000"/>
    <numFmt numFmtId="167" formatCode="0.0000000"/>
    <numFmt numFmtId="168" formatCode="0.0000"/>
    <numFmt numFmtId="169" formatCode="0.000000"/>
    <numFmt numFmtId="170" formatCode="0.0"/>
    <numFmt numFmtId="171" formatCode="0.000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FFFFFF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1F2326"/>
      <name val="Segoe UI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/>
    <xf numFmtId="49" fontId="3" fillId="0" borderId="0" xfId="0" applyNumberFormat="1" applyFont="1" applyAlignment="1">
      <alignment horizontal="left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49" fontId="8" fillId="0" borderId="4" xfId="0" applyNumberFormat="1" applyFont="1" applyBorder="1"/>
    <xf numFmtId="4" fontId="8" fillId="0" borderId="4" xfId="0" applyNumberFormat="1" applyFont="1" applyBorder="1" applyAlignment="1">
      <alignment horizontal="right" vertical="top" wrapText="1"/>
    </xf>
    <xf numFmtId="4" fontId="8" fillId="0" borderId="4" xfId="0" applyNumberFormat="1" applyFont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164" fontId="8" fillId="0" borderId="4" xfId="0" applyNumberFormat="1" applyFont="1" applyBorder="1" applyAlignment="1">
      <alignment horizontal="right" vertical="top" wrapText="1"/>
    </xf>
    <xf numFmtId="4" fontId="0" fillId="0" borderId="0" xfId="0" applyNumberFormat="1"/>
    <xf numFmtId="4" fontId="8" fillId="0" borderId="10" xfId="0" applyNumberFormat="1" applyFont="1" applyBorder="1" applyAlignment="1">
      <alignment horizontal="right" vertical="top" wrapText="1"/>
    </xf>
    <xf numFmtId="164" fontId="8" fillId="0" borderId="10" xfId="0" applyNumberFormat="1" applyFont="1" applyBorder="1" applyAlignment="1">
      <alignment horizontal="right" vertical="top" wrapText="1"/>
    </xf>
    <xf numFmtId="4" fontId="8" fillId="0" borderId="10" xfId="0" applyNumberFormat="1" applyFont="1" applyBorder="1" applyAlignment="1">
      <alignment horizontal="right" vertical="top"/>
    </xf>
    <xf numFmtId="4" fontId="8" fillId="0" borderId="11" xfId="0" applyNumberFormat="1" applyFont="1" applyBorder="1" applyAlignment="1">
      <alignment horizontal="right" vertical="top"/>
    </xf>
    <xf numFmtId="165" fontId="0" fillId="0" borderId="0" xfId="0" applyNumberFormat="1"/>
    <xf numFmtId="49" fontId="8" fillId="0" borderId="9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2" xfId="0" applyFont="1" applyBorder="1"/>
    <xf numFmtId="0" fontId="1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4" fillId="0" borderId="0" xfId="0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vertical="top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/>
    <xf numFmtId="0" fontId="4" fillId="0" borderId="1" xfId="0" applyFont="1" applyBorder="1"/>
    <xf numFmtId="49" fontId="4" fillId="0" borderId="1" xfId="0" applyNumberFormat="1" applyFont="1" applyBorder="1" applyAlignment="1">
      <alignment horizontal="right"/>
    </xf>
    <xf numFmtId="49" fontId="1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vertical="top" wrapText="1"/>
    </xf>
    <xf numFmtId="0" fontId="10" fillId="0" borderId="0" xfId="0" applyFont="1" applyAlignment="1">
      <alignment wrapText="1"/>
    </xf>
    <xf numFmtId="0" fontId="10" fillId="0" borderId="0" xfId="0" applyFo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top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/>
    <xf numFmtId="49" fontId="4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2" fontId="1" fillId="0" borderId="0" xfId="0" applyNumberFormat="1" applyFont="1"/>
    <xf numFmtId="0" fontId="3" fillId="0" borderId="0" xfId="0" applyFont="1"/>
    <xf numFmtId="49" fontId="1" fillId="0" borderId="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0" xfId="0" applyFont="1"/>
    <xf numFmtId="0" fontId="7" fillId="0" borderId="0" xfId="0" applyFont="1" applyAlignment="1">
      <alignment wrapText="1"/>
    </xf>
    <xf numFmtId="49" fontId="8" fillId="0" borderId="6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center" vertical="top" wrapText="1"/>
    </xf>
    <xf numFmtId="166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8" fillId="0" borderId="0" xfId="0" applyFont="1" applyAlignment="1">
      <alignment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13" xfId="0" applyFont="1" applyBorder="1"/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" fontId="4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2" fontId="4" fillId="0" borderId="0" xfId="0" applyNumberFormat="1" applyFont="1" applyAlignment="1">
      <alignment horizontal="center" vertical="top" wrapText="1"/>
    </xf>
    <xf numFmtId="4" fontId="4" fillId="0" borderId="14" xfId="0" applyNumberFormat="1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right" vertical="top" wrapText="1"/>
    </xf>
    <xf numFmtId="167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1" fontId="4" fillId="0" borderId="0" xfId="0" applyNumberFormat="1" applyFont="1" applyAlignment="1">
      <alignment horizontal="center" vertical="top" wrapText="1"/>
    </xf>
    <xf numFmtId="2" fontId="4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left" vertical="top" wrapText="1"/>
    </xf>
    <xf numFmtId="2" fontId="8" fillId="0" borderId="2" xfId="0" applyNumberFormat="1" applyFont="1" applyBorder="1" applyAlignment="1">
      <alignment horizontal="right" vertical="top" wrapText="1"/>
    </xf>
    <xf numFmtId="168" fontId="8" fillId="0" borderId="2" xfId="0" applyNumberFormat="1" applyFont="1" applyBorder="1" applyAlignment="1">
      <alignment horizontal="center" vertical="top" wrapText="1"/>
    </xf>
    <xf numFmtId="169" fontId="4" fillId="0" borderId="0" xfId="0" applyNumberFormat="1" applyFont="1" applyAlignment="1">
      <alignment horizontal="center" vertical="top" wrapText="1"/>
    </xf>
    <xf numFmtId="4" fontId="8" fillId="0" borderId="2" xfId="0" applyNumberFormat="1" applyFont="1" applyBorder="1" applyAlignment="1">
      <alignment horizontal="right" vertical="top" wrapText="1"/>
    </xf>
    <xf numFmtId="2" fontId="8" fillId="0" borderId="2" xfId="0" applyNumberFormat="1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9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49" fontId="4" fillId="0" borderId="6" xfId="0" applyNumberFormat="1" applyFont="1" applyBorder="1"/>
    <xf numFmtId="49" fontId="8" fillId="0" borderId="2" xfId="0" applyNumberFormat="1" applyFont="1" applyBorder="1" applyAlignment="1">
      <alignment horizontal="right" vertical="top" wrapText="1"/>
    </xf>
    <xf numFmtId="4" fontId="8" fillId="0" borderId="2" xfId="0" applyNumberFormat="1" applyFont="1" applyBorder="1" applyAlignment="1">
      <alignment horizontal="right" vertical="top"/>
    </xf>
    <xf numFmtId="0" fontId="8" fillId="0" borderId="2" xfId="0" applyFont="1" applyBorder="1" applyAlignment="1">
      <alignment horizontal="center" vertical="top"/>
    </xf>
    <xf numFmtId="4" fontId="8" fillId="0" borderId="12" xfId="0" applyNumberFormat="1" applyFont="1" applyBorder="1" applyAlignment="1">
      <alignment horizontal="right" vertical="top"/>
    </xf>
    <xf numFmtId="170" fontId="8" fillId="0" borderId="2" xfId="0" applyNumberFormat="1" applyFont="1" applyBorder="1" applyAlignment="1">
      <alignment horizontal="center" vertical="top" wrapText="1"/>
    </xf>
    <xf numFmtId="171" fontId="4" fillId="0" borderId="0" xfId="0" applyNumberFormat="1" applyFont="1" applyAlignment="1">
      <alignment horizontal="center" vertical="top" wrapText="1"/>
    </xf>
    <xf numFmtId="168" fontId="4" fillId="0" borderId="0" xfId="0" applyNumberFormat="1" applyFont="1" applyAlignment="1">
      <alignment horizontal="center" vertical="top" wrapText="1"/>
    </xf>
    <xf numFmtId="49" fontId="4" fillId="0" borderId="13" xfId="0" applyNumberFormat="1" applyFont="1" applyBorder="1" applyAlignment="1">
      <alignment vertical="center" wrapText="1"/>
    </xf>
    <xf numFmtId="170" fontId="4" fillId="0" borderId="0" xfId="0" applyNumberFormat="1" applyFont="1" applyAlignment="1">
      <alignment horizontal="center" vertical="top" wrapText="1"/>
    </xf>
    <xf numFmtId="171" fontId="8" fillId="0" borderId="2" xfId="0" applyNumberFormat="1" applyFont="1" applyBorder="1" applyAlignment="1">
      <alignment horizontal="center" vertical="top" wrapText="1"/>
    </xf>
    <xf numFmtId="166" fontId="4" fillId="0" borderId="0" xfId="0" applyNumberFormat="1" applyFont="1" applyAlignment="1">
      <alignment horizontal="center" vertical="top" wrapText="1"/>
    </xf>
    <xf numFmtId="169" fontId="8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8" fillId="0" borderId="2" xfId="0" applyFont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49" fontId="4" fillId="0" borderId="13" xfId="0" applyNumberFormat="1" applyFont="1" applyBorder="1"/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4" fontId="4" fillId="0" borderId="14" xfId="0" applyNumberFormat="1" applyFont="1" applyBorder="1" applyAlignment="1">
      <alignment horizontal="right" vertical="top"/>
    </xf>
    <xf numFmtId="0" fontId="12" fillId="0" borderId="0" xfId="0" applyFont="1"/>
    <xf numFmtId="0" fontId="4" fillId="0" borderId="0" xfId="0" applyFont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2" fontId="4" fillId="0" borderId="0" xfId="0" applyNumberFormat="1" applyFont="1" applyAlignment="1">
      <alignment horizontal="right" vertical="top"/>
    </xf>
    <xf numFmtId="2" fontId="4" fillId="0" borderId="0" xfId="0" applyNumberFormat="1" applyFont="1" applyAlignment="1">
      <alignment horizontal="center" vertical="top"/>
    </xf>
    <xf numFmtId="2" fontId="4" fillId="0" borderId="14" xfId="0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right" vertical="top" wrapText="1"/>
    </xf>
    <xf numFmtId="4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4" fontId="8" fillId="0" borderId="14" xfId="0" applyNumberFormat="1" applyFont="1" applyBorder="1" applyAlignment="1">
      <alignment horizontal="right" vertical="top"/>
    </xf>
    <xf numFmtId="2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49" fontId="4" fillId="0" borderId="2" xfId="0" applyNumberFormat="1" applyFont="1" applyBorder="1"/>
    <xf numFmtId="0" fontId="4" fillId="0" borderId="2" xfId="0" applyFont="1" applyBorder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3" fillId="0" borderId="0" xfId="0" applyFo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wrapText="1"/>
    </xf>
    <xf numFmtId="1" fontId="14" fillId="0" borderId="4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168" fontId="14" fillId="0" borderId="10" xfId="0" applyNumberFormat="1" applyFont="1" applyBorder="1" applyAlignment="1">
      <alignment horizontal="center" vertical="top" wrapText="1"/>
    </xf>
    <xf numFmtId="1" fontId="14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170" fontId="14" fillId="0" borderId="10" xfId="0" applyNumberFormat="1" applyFont="1" applyBorder="1" applyAlignment="1">
      <alignment horizontal="center" vertical="top" wrapText="1"/>
    </xf>
    <xf numFmtId="171" fontId="14" fillId="0" borderId="10" xfId="0" applyNumberFormat="1" applyFont="1" applyBorder="1" applyAlignment="1">
      <alignment horizontal="center" vertical="top" wrapText="1"/>
    </xf>
    <xf numFmtId="169" fontId="14" fillId="0" borderId="10" xfId="0" applyNumberFormat="1" applyFont="1" applyBorder="1" applyAlignment="1">
      <alignment horizontal="center" vertical="top" wrapText="1"/>
    </xf>
    <xf numFmtId="0" fontId="19" fillId="0" borderId="0" xfId="0" applyFont="1"/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vertical="top"/>
    </xf>
    <xf numFmtId="0" fontId="14" fillId="0" borderId="0" xfId="0" applyFont="1"/>
    <xf numFmtId="0" fontId="14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2" fontId="14" fillId="0" borderId="4" xfId="0" applyNumberFormat="1" applyFont="1" applyBorder="1" applyAlignment="1">
      <alignment horizontal="center" vertical="top" wrapText="1"/>
    </xf>
    <xf numFmtId="168" fontId="14" fillId="0" borderId="4" xfId="0" applyNumberFormat="1" applyFont="1" applyBorder="1" applyAlignment="1">
      <alignment horizontal="center" vertical="top" wrapText="1"/>
    </xf>
    <xf numFmtId="170" fontId="14" fillId="0" borderId="4" xfId="0" applyNumberFormat="1" applyFont="1" applyBorder="1" applyAlignment="1">
      <alignment horizontal="center" vertical="top" wrapText="1"/>
    </xf>
    <xf numFmtId="171" fontId="14" fillId="0" borderId="4" xfId="0" applyNumberFormat="1" applyFont="1" applyBorder="1" applyAlignment="1">
      <alignment horizontal="center" vertical="top" wrapText="1"/>
    </xf>
    <xf numFmtId="169" fontId="14" fillId="0" borderId="4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8" fillId="0" borderId="9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49" fontId="8" fillId="0" borderId="9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8" fillId="0" borderId="2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 wrapText="1"/>
    </xf>
    <xf numFmtId="49" fontId="2" fillId="0" borderId="2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left" vertical="top"/>
    </xf>
    <xf numFmtId="0" fontId="1" fillId="0" borderId="10" xfId="0" applyFont="1" applyBorder="1" applyAlignment="1">
      <alignment horizontal="left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vertical="top" wrapText="1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7" fillId="0" borderId="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0" borderId="4" xfId="0" applyFont="1" applyBorder="1" applyAlignment="1">
      <alignment vertical="top" wrapText="1"/>
    </xf>
    <xf numFmtId="0" fontId="0" fillId="0" borderId="4" xfId="0" applyBorder="1" applyAlignment="1"/>
    <xf numFmtId="0" fontId="14" fillId="0" borderId="4" xfId="0" applyFont="1" applyBorder="1" applyAlignment="1"/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4" fillId="0" borderId="4" xfId="0" applyFont="1" applyBorder="1" applyAlignment="1"/>
    <xf numFmtId="0" fontId="1" fillId="0" borderId="4" xfId="0" applyFont="1" applyBorder="1" applyAlignment="1"/>
    <xf numFmtId="0" fontId="8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476250</xdr:colOff>
          <xdr:row>2</xdr:row>
          <xdr:rowOff>28575</xdr:rowOff>
        </xdr:from>
        <xdr:to>
          <xdr:col>2</xdr:col>
          <xdr:colOff>219075</xdr:colOff>
          <xdr:row>5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opLeftCell="A7" workbookViewId="0">
      <selection activeCell="B18" sqref="B18:G18"/>
    </sheetView>
  </sheetViews>
  <sheetFormatPr defaultColWidth="9.140625" defaultRowHeight="11.25" x14ac:dyDescent="0.2"/>
  <cols>
    <col min="1" max="1" width="6.7109375" style="8" customWidth="1"/>
    <col min="2" max="2" width="20.140625" style="8" customWidth="1"/>
    <col min="3" max="3" width="32.7109375" style="43" customWidth="1"/>
    <col min="4" max="8" width="14" style="43" customWidth="1"/>
    <col min="9" max="9" width="20.5703125" style="43" customWidth="1"/>
    <col min="10" max="16384" width="9.140625" style="43"/>
  </cols>
  <sheetData>
    <row r="1" spans="1:8" customFormat="1" ht="15" x14ac:dyDescent="0.25">
      <c r="H1" s="1" t="s">
        <v>0</v>
      </c>
    </row>
    <row r="2" spans="1:8" customFormat="1" ht="15" x14ac:dyDescent="0.25">
      <c r="A2" s="2"/>
      <c r="B2" s="2"/>
      <c r="C2" s="3"/>
      <c r="D2" s="3"/>
      <c r="E2" s="3"/>
      <c r="F2" s="3"/>
      <c r="G2" s="3"/>
      <c r="H2" s="1"/>
    </row>
    <row r="3" spans="1:8" customFormat="1" ht="15" x14ac:dyDescent="0.25">
      <c r="A3" s="2"/>
      <c r="B3" s="2"/>
      <c r="C3" s="3"/>
      <c r="D3" s="3"/>
      <c r="E3" s="3"/>
      <c r="F3" s="3"/>
      <c r="G3" s="3"/>
      <c r="H3" s="1"/>
    </row>
    <row r="4" spans="1:8" customFormat="1" ht="38.25" customHeight="1" x14ac:dyDescent="0.25">
      <c r="A4" s="2"/>
      <c r="B4" s="2" t="s">
        <v>1</v>
      </c>
      <c r="C4" s="215" t="s">
        <v>448</v>
      </c>
      <c r="D4" s="215"/>
      <c r="E4" s="215"/>
      <c r="F4" s="215"/>
      <c r="G4" s="215"/>
      <c r="H4" s="3"/>
    </row>
    <row r="5" spans="1:8" customFormat="1" ht="10.5" customHeight="1" x14ac:dyDescent="0.25">
      <c r="A5" s="2"/>
      <c r="B5" s="2"/>
      <c r="C5" s="193" t="s">
        <v>2</v>
      </c>
      <c r="D5" s="193"/>
      <c r="E5" s="193"/>
      <c r="F5" s="193"/>
      <c r="G5" s="193"/>
      <c r="H5" s="3"/>
    </row>
    <row r="6" spans="1:8" customFormat="1" ht="17.25" customHeight="1" x14ac:dyDescent="0.25">
      <c r="A6" s="2"/>
      <c r="B6" s="3" t="s">
        <v>3</v>
      </c>
      <c r="C6" s="4"/>
      <c r="D6" s="4"/>
      <c r="E6" s="4"/>
      <c r="F6" s="4"/>
      <c r="G6" s="4"/>
      <c r="H6" s="3"/>
    </row>
    <row r="7" spans="1:8" customFormat="1" ht="17.25" customHeight="1" x14ac:dyDescent="0.25">
      <c r="A7" s="2"/>
      <c r="B7" s="2"/>
      <c r="C7" s="4"/>
      <c r="D7" s="4"/>
      <c r="E7" s="4"/>
      <c r="F7" s="4"/>
      <c r="G7" s="4"/>
      <c r="H7" s="3"/>
    </row>
    <row r="8" spans="1:8" customFormat="1" ht="17.25" customHeight="1" x14ac:dyDescent="0.25">
      <c r="A8" s="2"/>
      <c r="B8" s="5" t="s">
        <v>4</v>
      </c>
      <c r="C8" s="4"/>
      <c r="D8" s="6">
        <f>H33</f>
        <v>6000</v>
      </c>
      <c r="E8" s="7" t="s">
        <v>5</v>
      </c>
      <c r="F8" s="4"/>
      <c r="G8" s="4"/>
      <c r="H8" s="3"/>
    </row>
    <row r="9" spans="1:8" customFormat="1" ht="17.25" customHeight="1" x14ac:dyDescent="0.25">
      <c r="A9" s="2"/>
      <c r="B9" s="8" t="s">
        <v>6</v>
      </c>
      <c r="D9" s="1"/>
      <c r="E9" s="4"/>
      <c r="F9" s="4"/>
      <c r="G9" s="4"/>
      <c r="H9" s="3"/>
    </row>
    <row r="10" spans="1:8" customFormat="1" ht="27.75" customHeight="1" x14ac:dyDescent="0.25">
      <c r="A10" s="2"/>
      <c r="B10" s="2"/>
      <c r="C10" s="214" t="s">
        <v>7</v>
      </c>
      <c r="D10" s="216"/>
      <c r="E10" s="216"/>
      <c r="F10" s="216"/>
      <c r="G10" s="216"/>
      <c r="H10" s="3"/>
    </row>
    <row r="11" spans="1:8" customFormat="1" ht="11.25" customHeight="1" x14ac:dyDescent="0.25">
      <c r="A11" s="9"/>
      <c r="B11" s="9"/>
      <c r="C11" s="193" t="s">
        <v>8</v>
      </c>
      <c r="D11" s="193"/>
      <c r="E11" s="193"/>
      <c r="F11" s="193"/>
      <c r="G11" s="193"/>
      <c r="H11" s="10"/>
    </row>
    <row r="12" spans="1:8" customFormat="1" ht="11.25" customHeight="1" x14ac:dyDescent="0.25">
      <c r="A12" s="9"/>
      <c r="B12" s="9"/>
      <c r="C12" s="4"/>
      <c r="D12" s="4"/>
      <c r="E12" s="4"/>
      <c r="F12" s="4"/>
      <c r="G12" s="4"/>
      <c r="H12" s="10"/>
    </row>
    <row r="13" spans="1:8" customFormat="1" ht="18" x14ac:dyDescent="0.25">
      <c r="A13" s="9"/>
      <c r="B13" s="217" t="s">
        <v>9</v>
      </c>
      <c r="C13" s="217"/>
      <c r="D13" s="217"/>
      <c r="E13" s="217"/>
      <c r="F13" s="217"/>
      <c r="G13" s="217"/>
      <c r="H13" s="10"/>
    </row>
    <row r="14" spans="1:8" customFormat="1" ht="11.25" customHeight="1" x14ac:dyDescent="0.25">
      <c r="A14" s="9"/>
      <c r="B14" s="9"/>
      <c r="C14" s="4"/>
      <c r="D14" s="4"/>
      <c r="E14" s="4"/>
      <c r="F14" s="4"/>
      <c r="G14" s="4"/>
      <c r="H14" s="10"/>
    </row>
    <row r="15" spans="1:8" customFormat="1" ht="15" x14ac:dyDescent="0.25">
      <c r="A15" s="11"/>
      <c r="B15" s="214" t="s">
        <v>475</v>
      </c>
      <c r="C15" s="214"/>
      <c r="D15" s="214"/>
      <c r="E15" s="214"/>
      <c r="F15" s="214"/>
      <c r="G15" s="214"/>
      <c r="H15" s="12"/>
    </row>
    <row r="16" spans="1:8" customFormat="1" ht="13.5" customHeight="1" x14ac:dyDescent="0.25">
      <c r="A16" s="13"/>
      <c r="B16" s="203" t="s">
        <v>10</v>
      </c>
      <c r="C16" s="203"/>
      <c r="D16" s="203"/>
      <c r="E16" s="203"/>
      <c r="F16" s="203"/>
      <c r="G16" s="203"/>
      <c r="H16" s="14"/>
    </row>
    <row r="17" spans="1:9" customFormat="1" ht="9.75" customHeight="1" x14ac:dyDescent="0.25">
      <c r="A17" s="2"/>
      <c r="B17" s="2"/>
      <c r="C17" s="3"/>
      <c r="D17" s="15"/>
      <c r="E17" s="15"/>
      <c r="F17" s="15"/>
      <c r="G17" s="16"/>
      <c r="H17" s="16"/>
    </row>
    <row r="18" spans="1:9" customFormat="1" ht="15" x14ac:dyDescent="0.25">
      <c r="A18" s="17"/>
      <c r="B18" s="204" t="s">
        <v>11</v>
      </c>
      <c r="C18" s="204"/>
      <c r="D18" s="204"/>
      <c r="E18" s="204"/>
      <c r="F18" s="204"/>
      <c r="G18" s="204"/>
      <c r="H18" s="4"/>
    </row>
    <row r="19" spans="1:9" customFormat="1" ht="9.75" customHeight="1" x14ac:dyDescent="0.25">
      <c r="A19" s="2"/>
      <c r="B19" s="2"/>
      <c r="C19" s="3"/>
      <c r="D19" s="4"/>
      <c r="E19" s="4"/>
      <c r="F19" s="4"/>
      <c r="G19" s="4"/>
      <c r="H19" s="4"/>
    </row>
    <row r="20" spans="1:9" customFormat="1" ht="16.5" customHeight="1" x14ac:dyDescent="0.25">
      <c r="A20" s="205" t="s">
        <v>12</v>
      </c>
      <c r="B20" s="205" t="s">
        <v>13</v>
      </c>
      <c r="C20" s="208" t="s">
        <v>14</v>
      </c>
      <c r="D20" s="211" t="s">
        <v>15</v>
      </c>
      <c r="E20" s="211"/>
      <c r="F20" s="211"/>
      <c r="G20" s="211"/>
      <c r="H20" s="211" t="s">
        <v>16</v>
      </c>
    </row>
    <row r="21" spans="1:9" customFormat="1" ht="50.25" customHeight="1" x14ac:dyDescent="0.25">
      <c r="A21" s="206"/>
      <c r="B21" s="206"/>
      <c r="C21" s="209"/>
      <c r="D21" s="208" t="s">
        <v>17</v>
      </c>
      <c r="E21" s="208" t="s">
        <v>18</v>
      </c>
      <c r="F21" s="208" t="s">
        <v>19</v>
      </c>
      <c r="G21" s="212" t="s">
        <v>20</v>
      </c>
      <c r="H21" s="211"/>
    </row>
    <row r="22" spans="1:9" customFormat="1" ht="3.75" customHeight="1" x14ac:dyDescent="0.25">
      <c r="A22" s="207"/>
      <c r="B22" s="207"/>
      <c r="C22" s="210"/>
      <c r="D22" s="210"/>
      <c r="E22" s="210"/>
      <c r="F22" s="210"/>
      <c r="G22" s="213"/>
      <c r="H22" s="211"/>
    </row>
    <row r="23" spans="1:9" customFormat="1" ht="15" x14ac:dyDescent="0.25">
      <c r="A23" s="18">
        <v>1</v>
      </c>
      <c r="B23" s="18">
        <v>2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19">
        <v>8</v>
      </c>
    </row>
    <row r="24" spans="1:9" customFormat="1" ht="15" x14ac:dyDescent="0.25">
      <c r="A24" s="200" t="s">
        <v>21</v>
      </c>
      <c r="B24" s="201"/>
      <c r="C24" s="201"/>
      <c r="D24" s="201"/>
      <c r="E24" s="201"/>
      <c r="F24" s="201"/>
      <c r="G24" s="201"/>
      <c r="H24" s="202"/>
    </row>
    <row r="25" spans="1:9" customFormat="1" ht="15" x14ac:dyDescent="0.25">
      <c r="A25" s="18" t="s">
        <v>22</v>
      </c>
      <c r="B25" s="20" t="s">
        <v>23</v>
      </c>
      <c r="C25" s="21" t="s">
        <v>24</v>
      </c>
      <c r="D25" s="22">
        <v>5532.8456699999997</v>
      </c>
      <c r="E25" s="23"/>
      <c r="F25" s="23"/>
      <c r="G25" s="23"/>
      <c r="H25" s="22">
        <f>D25+G25</f>
        <v>5532.8456699999997</v>
      </c>
    </row>
    <row r="26" spans="1:9" customFormat="1" ht="33" customHeight="1" x14ac:dyDescent="0.25">
      <c r="A26" s="24"/>
      <c r="B26" s="194" t="s">
        <v>25</v>
      </c>
      <c r="C26" s="195"/>
      <c r="D26" s="25">
        <f>D25</f>
        <v>5532.8456699999997</v>
      </c>
      <c r="E26" s="25"/>
      <c r="F26" s="26"/>
      <c r="G26" s="27"/>
      <c r="H26" s="26">
        <f>H25</f>
        <v>5532.8456699999997</v>
      </c>
    </row>
    <row r="27" spans="1:9" customFormat="1" ht="15" x14ac:dyDescent="0.25">
      <c r="A27" s="24"/>
      <c r="B27" s="196" t="s">
        <v>26</v>
      </c>
      <c r="C27" s="197"/>
      <c r="D27" s="25">
        <f>D26</f>
        <v>5532.8456699999997</v>
      </c>
      <c r="E27" s="28"/>
      <c r="F27" s="26"/>
      <c r="G27" s="26"/>
      <c r="H27" s="26">
        <f>H26</f>
        <v>5532.8456699999997</v>
      </c>
      <c r="I27" s="29"/>
    </row>
    <row r="28" spans="1:9" customFormat="1" ht="15" x14ac:dyDescent="0.25">
      <c r="A28" s="198" t="s">
        <v>27</v>
      </c>
      <c r="B28" s="199"/>
      <c r="C28" s="199"/>
      <c r="D28" s="30">
        <v>532.84567000000004</v>
      </c>
      <c r="E28" s="31"/>
      <c r="F28" s="32"/>
      <c r="G28" s="32"/>
      <c r="H28" s="33">
        <f>D28</f>
        <v>532.84567000000004</v>
      </c>
      <c r="I28" s="34"/>
    </row>
    <row r="29" spans="1:9" customFormat="1" ht="15" x14ac:dyDescent="0.25">
      <c r="A29" s="35"/>
      <c r="B29" s="36"/>
      <c r="C29" s="36" t="s">
        <v>28</v>
      </c>
      <c r="D29" s="30">
        <f>D27-D28</f>
        <v>5000</v>
      </c>
      <c r="E29" s="31"/>
      <c r="F29" s="32"/>
      <c r="G29" s="32"/>
      <c r="H29" s="33">
        <f>H27-H28</f>
        <v>5000</v>
      </c>
      <c r="I29" s="34"/>
    </row>
    <row r="30" spans="1:9" customFormat="1" ht="15" x14ac:dyDescent="0.25">
      <c r="A30" s="200" t="s">
        <v>29</v>
      </c>
      <c r="B30" s="201"/>
      <c r="C30" s="201"/>
      <c r="D30" s="201"/>
      <c r="E30" s="201"/>
      <c r="F30" s="201"/>
      <c r="G30" s="201"/>
      <c r="H30" s="202"/>
    </row>
    <row r="31" spans="1:9" customFormat="1" ht="15" x14ac:dyDescent="0.25">
      <c r="A31" s="18" t="s">
        <v>30</v>
      </c>
      <c r="B31" s="20" t="s">
        <v>31</v>
      </c>
      <c r="C31" s="21" t="s">
        <v>32</v>
      </c>
      <c r="D31" s="22">
        <f>D29*20/100</f>
        <v>1000</v>
      </c>
      <c r="E31" s="22"/>
      <c r="F31" s="22"/>
      <c r="G31" s="22"/>
      <c r="H31" s="22">
        <f>D31+G31</f>
        <v>1000</v>
      </c>
    </row>
    <row r="32" spans="1:9" customFormat="1" ht="15" x14ac:dyDescent="0.25">
      <c r="A32" s="24"/>
      <c r="B32" s="194" t="s">
        <v>33</v>
      </c>
      <c r="C32" s="195"/>
      <c r="D32" s="25">
        <f>D31</f>
        <v>1000</v>
      </c>
      <c r="E32" s="25"/>
      <c r="F32" s="26"/>
      <c r="G32" s="26"/>
      <c r="H32" s="26">
        <f>D32+G32</f>
        <v>1000</v>
      </c>
    </row>
    <row r="33" spans="1:9" customFormat="1" ht="15" x14ac:dyDescent="0.25">
      <c r="A33" s="24"/>
      <c r="B33" s="196" t="s">
        <v>34</v>
      </c>
      <c r="C33" s="197"/>
      <c r="D33" s="25">
        <f>D29+D32</f>
        <v>6000</v>
      </c>
      <c r="E33" s="25"/>
      <c r="F33" s="26"/>
      <c r="G33" s="26"/>
      <c r="H33" s="26">
        <f>H29+H32</f>
        <v>6000</v>
      </c>
      <c r="I33" s="29"/>
    </row>
    <row r="36" spans="1:9" customFormat="1" ht="15" x14ac:dyDescent="0.25">
      <c r="A36" s="37" t="s">
        <v>35</v>
      </c>
      <c r="B36" s="2"/>
      <c r="D36" s="38"/>
      <c r="E36" s="38"/>
      <c r="F36" s="38"/>
      <c r="G36" s="38"/>
      <c r="H36" s="38"/>
    </row>
    <row r="37" spans="1:9" customFormat="1" ht="15" x14ac:dyDescent="0.25">
      <c r="A37" s="2"/>
      <c r="B37" s="2"/>
      <c r="C37" s="39"/>
      <c r="D37" s="39" t="s">
        <v>36</v>
      </c>
      <c r="E37" s="39"/>
      <c r="F37" s="39"/>
      <c r="G37" s="39"/>
      <c r="H37" s="39"/>
    </row>
    <row r="38" spans="1:9" customFormat="1" ht="15" x14ac:dyDescent="0.25">
      <c r="A38" s="37" t="s">
        <v>37</v>
      </c>
      <c r="B38" s="2"/>
      <c r="D38" s="38"/>
      <c r="E38" s="38"/>
      <c r="F38" s="38"/>
      <c r="G38" s="38"/>
      <c r="H38" s="38"/>
    </row>
    <row r="39" spans="1:9" customFormat="1" ht="15" x14ac:dyDescent="0.25">
      <c r="A39" s="2"/>
      <c r="B39" s="2"/>
      <c r="C39" s="39"/>
      <c r="D39" s="39" t="s">
        <v>36</v>
      </c>
      <c r="E39" s="39"/>
      <c r="F39" s="39"/>
      <c r="G39" s="39"/>
      <c r="H39" s="39"/>
    </row>
    <row r="40" spans="1:9" customFormat="1" ht="15" x14ac:dyDescent="0.25">
      <c r="A40" s="37" t="s">
        <v>38</v>
      </c>
      <c r="B40" s="2"/>
      <c r="C40" s="40"/>
      <c r="D40" s="40"/>
      <c r="E40" s="40"/>
      <c r="F40" s="40"/>
      <c r="G40" s="40"/>
      <c r="H40" s="40"/>
    </row>
    <row r="41" spans="1:9" customFormat="1" ht="15" x14ac:dyDescent="0.25">
      <c r="A41" s="2"/>
      <c r="B41" s="2"/>
      <c r="C41" s="41"/>
      <c r="D41" s="39" t="s">
        <v>36</v>
      </c>
      <c r="E41" s="39"/>
      <c r="F41" s="39"/>
      <c r="G41" s="39"/>
      <c r="H41" s="39"/>
    </row>
    <row r="42" spans="1:9" customFormat="1" ht="15" x14ac:dyDescent="0.25">
      <c r="A42" s="37" t="s">
        <v>1</v>
      </c>
      <c r="B42" s="2"/>
      <c r="C42" s="40"/>
      <c r="D42" s="40"/>
      <c r="E42" s="40"/>
      <c r="F42" s="40"/>
      <c r="G42" s="40"/>
      <c r="H42" s="40"/>
    </row>
    <row r="43" spans="1:9" customFormat="1" ht="15" x14ac:dyDescent="0.25">
      <c r="A43" s="2"/>
      <c r="B43" s="2"/>
      <c r="C43" s="193" t="s">
        <v>39</v>
      </c>
      <c r="D43" s="193"/>
      <c r="E43" s="193"/>
      <c r="F43" s="193"/>
      <c r="G43" s="39"/>
      <c r="H43" s="39"/>
    </row>
    <row r="45" spans="1:9" customFormat="1" ht="15" x14ac:dyDescent="0.25">
      <c r="C45" s="42"/>
    </row>
  </sheetData>
  <mergeCells count="25">
    <mergeCell ref="B15:G15"/>
    <mergeCell ref="C4:G4"/>
    <mergeCell ref="C5:G5"/>
    <mergeCell ref="C10:G10"/>
    <mergeCell ref="C11:G11"/>
    <mergeCell ref="B13:G13"/>
    <mergeCell ref="A24:H24"/>
    <mergeCell ref="B16:G16"/>
    <mergeCell ref="B18:G18"/>
    <mergeCell ref="A20:A22"/>
    <mergeCell ref="B20:B22"/>
    <mergeCell ref="C20:C22"/>
    <mergeCell ref="D20:G20"/>
    <mergeCell ref="H20:H22"/>
    <mergeCell ref="D21:D22"/>
    <mergeCell ref="E21:E22"/>
    <mergeCell ref="F21:F22"/>
    <mergeCell ref="G21:G22"/>
    <mergeCell ref="C43:F43"/>
    <mergeCell ref="B26:C26"/>
    <mergeCell ref="B27:C27"/>
    <mergeCell ref="A28:C28"/>
    <mergeCell ref="A30:H30"/>
    <mergeCell ref="B32:C32"/>
    <mergeCell ref="B33:C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525"/>
  <sheetViews>
    <sheetView workbookViewId="0">
      <selection activeCell="A26" sqref="A26:N26"/>
    </sheetView>
  </sheetViews>
  <sheetFormatPr defaultColWidth="9.140625" defaultRowHeight="11.25" x14ac:dyDescent="0.2"/>
  <cols>
    <col min="1" max="1" width="8.85546875" style="8" customWidth="1"/>
    <col min="2" max="2" width="20.140625" style="43" customWidth="1"/>
    <col min="3" max="4" width="10.42578125" style="43" customWidth="1"/>
    <col min="5" max="5" width="13.28515625" style="43" customWidth="1"/>
    <col min="6" max="6" width="8.5703125" style="43" customWidth="1"/>
    <col min="7" max="7" width="10.7109375" style="43" customWidth="1"/>
    <col min="8" max="8" width="8.42578125" style="43" customWidth="1"/>
    <col min="9" max="9" width="13.140625" style="43" customWidth="1"/>
    <col min="10" max="10" width="12.28515625" style="43" customWidth="1"/>
    <col min="11" max="11" width="8.5703125" style="43" customWidth="1"/>
    <col min="12" max="12" width="13" style="43" customWidth="1"/>
    <col min="13" max="13" width="7.85546875" style="43" customWidth="1"/>
    <col min="14" max="14" width="13.28515625" style="43" customWidth="1"/>
    <col min="15" max="15" width="1.140625" style="43" hidden="1" customWidth="1"/>
    <col min="16" max="16" width="73.85546875" style="43" hidden="1" customWidth="1"/>
    <col min="17" max="17" width="83.42578125" style="43" hidden="1" customWidth="1"/>
    <col min="18" max="18" width="9.85546875" style="43" bestFit="1" customWidth="1"/>
    <col min="19" max="24" width="9.140625" style="43"/>
    <col min="25" max="25" width="49.85546875" style="47" hidden="1" customWidth="1"/>
    <col min="26" max="26" width="55" style="47" hidden="1" customWidth="1"/>
    <col min="27" max="32" width="87.28515625" style="47" hidden="1" customWidth="1"/>
    <col min="33" max="35" width="159" style="47" hidden="1" customWidth="1"/>
    <col min="36" max="36" width="32.28515625" style="47" hidden="1" customWidth="1"/>
    <col min="37" max="37" width="159" style="47" hidden="1" customWidth="1"/>
    <col min="38" max="38" width="34.140625" style="47" hidden="1" customWidth="1"/>
    <col min="39" max="39" width="130" style="47" hidden="1" customWidth="1"/>
    <col min="40" max="43" width="34.140625" style="47" hidden="1" customWidth="1"/>
    <col min="44" max="45" width="130" style="47" hidden="1" customWidth="1"/>
    <col min="46" max="46" width="95.85546875" style="47" hidden="1" customWidth="1"/>
    <col min="47" max="47" width="159" style="47" hidden="1" customWidth="1"/>
    <col min="48" max="48" width="130" style="47" hidden="1" customWidth="1"/>
    <col min="49" max="53" width="95.85546875" style="47" hidden="1" customWidth="1"/>
    <col min="54" max="54" width="53.42578125" style="47" hidden="1" customWidth="1"/>
    <col min="55" max="55" width="55.42578125" style="47" hidden="1" customWidth="1"/>
    <col min="56" max="56" width="53.42578125" style="47" hidden="1" customWidth="1"/>
    <col min="57" max="57" width="55.42578125" style="47" hidden="1" customWidth="1"/>
    <col min="58" max="16384" width="9.140625" style="43"/>
  </cols>
  <sheetData>
    <row r="1" spans="1:31" customFormat="1" ht="15" x14ac:dyDescent="0.2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44" t="s">
        <v>40</v>
      </c>
    </row>
    <row r="2" spans="1:31" customFormat="1" ht="11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4" t="s">
        <v>41</v>
      </c>
    </row>
    <row r="3" spans="1:31" customFormat="1" ht="8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4"/>
    </row>
    <row r="4" spans="1:31" customFormat="1" ht="14.25" customHeight="1" x14ac:dyDescent="0.25">
      <c r="A4" s="248" t="s">
        <v>42</v>
      </c>
      <c r="B4" s="248"/>
      <c r="C4" s="248"/>
      <c r="D4" s="45"/>
      <c r="E4" s="2"/>
      <c r="F4" s="2"/>
      <c r="G4" s="2"/>
      <c r="H4" s="2"/>
      <c r="I4" s="2"/>
      <c r="J4" s="8"/>
      <c r="K4" s="248" t="s">
        <v>43</v>
      </c>
      <c r="L4" s="248"/>
      <c r="M4" s="248"/>
      <c r="N4" s="248"/>
    </row>
    <row r="5" spans="1:31" customFormat="1" ht="12" customHeight="1" x14ac:dyDescent="0.25">
      <c r="A5" s="249"/>
      <c r="B5" s="249"/>
      <c r="C5" s="249"/>
      <c r="D5" s="249"/>
      <c r="E5" s="46"/>
      <c r="F5" s="2"/>
      <c r="G5" s="2"/>
      <c r="H5" s="2"/>
      <c r="I5" s="2"/>
      <c r="J5" s="250"/>
      <c r="K5" s="250"/>
      <c r="L5" s="250"/>
      <c r="M5" s="250"/>
      <c r="N5" s="250"/>
    </row>
    <row r="6" spans="1:31" customFormat="1" ht="15" x14ac:dyDescent="0.25">
      <c r="A6" s="222"/>
      <c r="B6" s="222"/>
      <c r="C6" s="222"/>
      <c r="D6" s="222"/>
      <c r="E6" s="2"/>
      <c r="F6" s="2"/>
      <c r="G6" s="2"/>
      <c r="H6" s="2"/>
      <c r="I6" s="2"/>
      <c r="J6" s="222"/>
      <c r="K6" s="222"/>
      <c r="L6" s="222"/>
      <c r="M6" s="222"/>
      <c r="N6" s="222"/>
      <c r="Y6" s="47" t="s">
        <v>44</v>
      </c>
      <c r="Z6" s="47" t="s">
        <v>44</v>
      </c>
    </row>
    <row r="7" spans="1:31" customFormat="1" ht="17.25" customHeight="1" x14ac:dyDescent="0.25">
      <c r="A7" s="48"/>
      <c r="B7" s="49"/>
      <c r="C7" s="50"/>
      <c r="D7" s="46"/>
      <c r="E7" s="2"/>
      <c r="F7" s="2"/>
      <c r="G7" s="2"/>
      <c r="H7" s="2"/>
      <c r="I7" s="2"/>
      <c r="J7" s="48"/>
      <c r="K7" s="48"/>
      <c r="L7" s="48"/>
      <c r="M7" s="48"/>
      <c r="N7" s="50"/>
    </row>
    <row r="8" spans="1:31" customFormat="1" ht="16.5" customHeight="1" x14ac:dyDescent="0.25">
      <c r="A8" s="8" t="s">
        <v>45</v>
      </c>
      <c r="B8" s="51"/>
      <c r="C8" s="51"/>
      <c r="D8" s="51"/>
      <c r="E8" s="2"/>
      <c r="F8" s="2"/>
      <c r="G8" s="2"/>
      <c r="H8" s="2"/>
      <c r="I8" s="2"/>
      <c r="J8" s="8"/>
      <c r="K8" s="8"/>
      <c r="L8" s="51"/>
      <c r="M8" s="51"/>
      <c r="N8" s="52" t="s">
        <v>45</v>
      </c>
    </row>
    <row r="9" spans="1:31" customFormat="1" ht="15.75" customHeight="1" x14ac:dyDescent="0.25">
      <c r="A9" s="2"/>
      <c r="B9" s="2"/>
      <c r="C9" s="2"/>
      <c r="D9" s="2"/>
      <c r="E9" s="2"/>
      <c r="F9" s="53"/>
      <c r="G9" s="2"/>
      <c r="H9" s="2"/>
      <c r="I9" s="2"/>
      <c r="J9" s="2"/>
      <c r="K9" s="2"/>
      <c r="L9" s="2"/>
      <c r="M9" s="2"/>
      <c r="N9" s="2"/>
    </row>
    <row r="10" spans="1:31" customFormat="1" ht="2.25" customHeight="1" x14ac:dyDescent="0.25">
      <c r="A10" s="37"/>
      <c r="B10" s="5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31" customFormat="1" ht="14.25" customHeight="1" x14ac:dyDescent="0.25">
      <c r="A11" s="37" t="s">
        <v>46</v>
      </c>
      <c r="B11" s="51"/>
      <c r="C11" s="2"/>
      <c r="E11" s="2"/>
      <c r="F11" s="2"/>
      <c r="G11" s="236" t="s">
        <v>47</v>
      </c>
      <c r="H11" s="236"/>
      <c r="I11" s="236"/>
      <c r="J11" s="236"/>
      <c r="K11" s="236"/>
      <c r="L11" s="236"/>
      <c r="M11" s="236"/>
      <c r="N11" s="236"/>
    </row>
    <row r="12" spans="1:31" customFormat="1" ht="33.75" customHeight="1" x14ac:dyDescent="0.25">
      <c r="A12" s="37" t="s">
        <v>48</v>
      </c>
      <c r="B12" s="51"/>
      <c r="C12" s="2"/>
      <c r="E12" s="11"/>
      <c r="F12" s="11"/>
      <c r="G12" s="245" t="s">
        <v>49</v>
      </c>
      <c r="H12" s="245"/>
      <c r="I12" s="245"/>
      <c r="J12" s="245"/>
      <c r="K12" s="245"/>
      <c r="L12" s="245"/>
      <c r="M12" s="245"/>
      <c r="N12" s="245"/>
      <c r="AA12" s="12" t="s">
        <v>49</v>
      </c>
    </row>
    <row r="13" spans="1:31" customFormat="1" ht="22.5" customHeight="1" x14ac:dyDescent="0.25">
      <c r="A13" s="246" t="s">
        <v>50</v>
      </c>
      <c r="B13" s="246"/>
      <c r="C13" s="246"/>
      <c r="D13" s="246"/>
      <c r="E13" s="246"/>
      <c r="F13" s="246"/>
      <c r="G13" s="245"/>
      <c r="H13" s="245"/>
      <c r="I13" s="245"/>
      <c r="J13" s="245"/>
      <c r="K13" s="245"/>
      <c r="L13" s="245"/>
      <c r="M13" s="245"/>
      <c r="N13" s="245"/>
      <c r="P13" s="54" t="s">
        <v>50</v>
      </c>
      <c r="Q13" s="55"/>
      <c r="R13" s="12"/>
      <c r="S13" s="12"/>
      <c r="T13" s="12"/>
      <c r="U13" s="12"/>
      <c r="V13" s="12"/>
      <c r="W13" s="12"/>
      <c r="X13" s="12"/>
      <c r="AB13" s="12" t="s">
        <v>44</v>
      </c>
    </row>
    <row r="14" spans="1:31" customFormat="1" ht="67.5" customHeight="1" x14ac:dyDescent="0.25">
      <c r="A14" s="247" t="s">
        <v>51</v>
      </c>
      <c r="B14" s="247"/>
      <c r="C14" s="247"/>
      <c r="D14" s="247"/>
      <c r="E14" s="247"/>
      <c r="F14" s="247"/>
      <c r="G14" s="245"/>
      <c r="H14" s="245"/>
      <c r="I14" s="245"/>
      <c r="J14" s="245"/>
      <c r="K14" s="245"/>
      <c r="L14" s="245"/>
      <c r="M14" s="245"/>
      <c r="N14" s="245"/>
      <c r="P14" s="54" t="s">
        <v>51</v>
      </c>
      <c r="Q14" s="55"/>
      <c r="R14" s="12"/>
      <c r="S14" s="12"/>
      <c r="T14" s="12"/>
      <c r="U14" s="12"/>
      <c r="V14" s="12"/>
      <c r="W14" s="12"/>
      <c r="X14" s="12"/>
      <c r="AC14" s="12" t="s">
        <v>44</v>
      </c>
    </row>
    <row r="15" spans="1:31" customFormat="1" ht="33.75" customHeight="1" x14ac:dyDescent="0.25">
      <c r="A15" s="246" t="s">
        <v>52</v>
      </c>
      <c r="B15" s="246"/>
      <c r="C15" s="246"/>
      <c r="D15" s="246"/>
      <c r="E15" s="246"/>
      <c r="F15" s="246"/>
      <c r="G15" s="245"/>
      <c r="H15" s="245"/>
      <c r="I15" s="245"/>
      <c r="J15" s="245"/>
      <c r="K15" s="245"/>
      <c r="L15" s="245"/>
      <c r="M15" s="245"/>
      <c r="N15" s="245"/>
      <c r="P15" s="54" t="s">
        <v>52</v>
      </c>
      <c r="Q15" s="55"/>
      <c r="R15" s="12"/>
      <c r="S15" s="12"/>
      <c r="T15" s="12"/>
      <c r="U15" s="12"/>
      <c r="V15" s="12"/>
      <c r="W15" s="12"/>
      <c r="X15" s="12"/>
      <c r="AD15" s="12" t="s">
        <v>44</v>
      </c>
    </row>
    <row r="16" spans="1:31" customFormat="1" ht="11.25" customHeight="1" x14ac:dyDescent="0.25">
      <c r="A16" s="244" t="s">
        <v>53</v>
      </c>
      <c r="B16" s="244"/>
      <c r="C16" s="244"/>
      <c r="D16" s="244"/>
      <c r="E16" s="244"/>
      <c r="F16" s="244"/>
      <c r="G16" s="245"/>
      <c r="H16" s="245"/>
      <c r="I16" s="245"/>
      <c r="J16" s="245"/>
      <c r="K16" s="245"/>
      <c r="L16" s="245"/>
      <c r="M16" s="245"/>
      <c r="N16" s="245"/>
      <c r="P16" s="56"/>
      <c r="Q16" s="56"/>
      <c r="AE16" s="12" t="s">
        <v>44</v>
      </c>
    </row>
    <row r="17" spans="1:36" customFormat="1" ht="15" x14ac:dyDescent="0.25">
      <c r="A17" s="244" t="s">
        <v>54</v>
      </c>
      <c r="B17" s="244"/>
      <c r="C17" s="244"/>
      <c r="D17" s="244"/>
      <c r="E17" s="244"/>
      <c r="F17" s="244"/>
      <c r="G17" s="245"/>
      <c r="H17" s="245"/>
      <c r="I17" s="245"/>
      <c r="J17" s="245"/>
      <c r="K17" s="245"/>
      <c r="L17" s="245"/>
      <c r="M17" s="245"/>
      <c r="N17" s="245"/>
      <c r="AF17" s="12" t="s">
        <v>44</v>
      </c>
    </row>
    <row r="18" spans="1:36" customFormat="1" ht="8.25" customHeight="1" x14ac:dyDescent="0.25">
      <c r="A18" s="57"/>
      <c r="B18" s="2"/>
      <c r="C18" s="2"/>
      <c r="D18" s="2"/>
      <c r="E18" s="2"/>
      <c r="F18" s="51"/>
      <c r="G18" s="51"/>
      <c r="H18" s="51"/>
      <c r="I18" s="51"/>
      <c r="J18" s="51"/>
      <c r="K18" s="51"/>
      <c r="L18" s="51"/>
      <c r="M18" s="51"/>
      <c r="N18" s="51"/>
    </row>
    <row r="19" spans="1:36" customFormat="1" ht="23.25" x14ac:dyDescent="0.25">
      <c r="A19" s="240" t="s">
        <v>55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AG19" s="12" t="s">
        <v>55</v>
      </c>
    </row>
    <row r="20" spans="1:36" customFormat="1" ht="15" x14ac:dyDescent="0.25">
      <c r="A20" s="241" t="s">
        <v>10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</row>
    <row r="21" spans="1:36" customFormat="1" ht="8.25" customHeight="1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36" customFormat="1" ht="15" x14ac:dyDescent="0.25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AH22" s="12" t="s">
        <v>44</v>
      </c>
    </row>
    <row r="23" spans="1:36" customFormat="1" ht="15" x14ac:dyDescent="0.25">
      <c r="A23" s="241" t="s">
        <v>56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</row>
    <row r="24" spans="1:36" customFormat="1" ht="24" customHeight="1" x14ac:dyDescent="0.25">
      <c r="A24" s="242" t="s">
        <v>57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</row>
    <row r="25" spans="1:36" customFormat="1" ht="8.2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36" customFormat="1" ht="15" x14ac:dyDescent="0.25">
      <c r="A26" s="243" t="s">
        <v>474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AI26" s="12" t="s">
        <v>58</v>
      </c>
    </row>
    <row r="27" spans="1:36" customFormat="1" ht="13.5" customHeight="1" x14ac:dyDescent="0.25">
      <c r="A27" s="241" t="s">
        <v>59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</row>
    <row r="28" spans="1:36" customFormat="1" ht="15" customHeight="1" x14ac:dyDescent="0.25">
      <c r="A28" s="2" t="s">
        <v>60</v>
      </c>
      <c r="B28" s="59" t="s">
        <v>61</v>
      </c>
      <c r="C28" s="8" t="s">
        <v>62</v>
      </c>
      <c r="D28" s="8"/>
      <c r="E28" s="8"/>
      <c r="F28" s="11"/>
      <c r="G28" s="11"/>
      <c r="H28" s="11"/>
      <c r="I28" s="11"/>
      <c r="J28" s="11"/>
      <c r="K28" s="11"/>
      <c r="L28" s="11"/>
      <c r="M28" s="11"/>
      <c r="N28" s="11"/>
    </row>
    <row r="29" spans="1:36" customFormat="1" ht="18" customHeight="1" x14ac:dyDescent="0.25">
      <c r="A29" s="2" t="s">
        <v>63</v>
      </c>
      <c r="B29" s="236"/>
      <c r="C29" s="236"/>
      <c r="D29" s="236"/>
      <c r="E29" s="236"/>
      <c r="F29" s="236"/>
      <c r="G29" s="11"/>
      <c r="H29" s="11"/>
      <c r="I29" s="11"/>
      <c r="J29" s="11"/>
      <c r="K29" s="11"/>
      <c r="L29" s="11"/>
      <c r="M29" s="11"/>
      <c r="N29" s="11"/>
    </row>
    <row r="30" spans="1:36" customFormat="1" ht="15" x14ac:dyDescent="0.25">
      <c r="A30" s="2"/>
      <c r="B30" s="237" t="s">
        <v>64</v>
      </c>
      <c r="C30" s="237"/>
      <c r="D30" s="237"/>
      <c r="E30" s="237"/>
      <c r="F30" s="237"/>
      <c r="G30" s="60"/>
      <c r="H30" s="60"/>
      <c r="I30" s="60"/>
      <c r="J30" s="60"/>
      <c r="K30" s="60"/>
      <c r="L30" s="60"/>
      <c r="M30" s="61"/>
      <c r="N30" s="60"/>
    </row>
    <row r="31" spans="1:36" customFormat="1" ht="9.75" customHeight="1" x14ac:dyDescent="0.25">
      <c r="A31" s="2"/>
      <c r="B31" s="2"/>
      <c r="C31" s="2"/>
      <c r="D31" s="62"/>
      <c r="E31" s="62"/>
      <c r="F31" s="62"/>
      <c r="G31" s="62"/>
      <c r="H31" s="62"/>
      <c r="I31" s="62"/>
      <c r="J31" s="62"/>
      <c r="K31" s="62"/>
      <c r="L31" s="62"/>
      <c r="M31" s="60"/>
      <c r="N31" s="60"/>
    </row>
    <row r="32" spans="1:36" customFormat="1" ht="15" x14ac:dyDescent="0.25">
      <c r="A32" s="17" t="s">
        <v>65</v>
      </c>
      <c r="B32" s="2"/>
      <c r="C32" s="2"/>
      <c r="D32" s="238" t="s">
        <v>66</v>
      </c>
      <c r="E32" s="238"/>
      <c r="F32" s="238"/>
      <c r="G32" s="63"/>
      <c r="H32" s="63"/>
      <c r="I32" s="63"/>
      <c r="J32" s="63"/>
      <c r="K32" s="63"/>
      <c r="L32" s="63"/>
      <c r="M32" s="63"/>
      <c r="N32" s="63"/>
      <c r="AJ32" s="12" t="s">
        <v>66</v>
      </c>
    </row>
    <row r="33" spans="1:40" customFormat="1" ht="9.75" customHeight="1" x14ac:dyDescent="0.25">
      <c r="A33" s="2"/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40" customFormat="1" ht="12.75" customHeight="1" x14ac:dyDescent="0.25">
      <c r="A34" s="17" t="s">
        <v>67</v>
      </c>
      <c r="B34" s="3"/>
      <c r="C34" s="64">
        <v>6000</v>
      </c>
      <c r="D34" s="50" t="s">
        <v>68</v>
      </c>
      <c r="E34" s="65" t="s">
        <v>69</v>
      </c>
      <c r="G34" s="3"/>
      <c r="H34" s="3"/>
      <c r="I34" s="3"/>
      <c r="J34" s="3"/>
      <c r="K34" s="3"/>
      <c r="L34" s="66"/>
      <c r="M34" s="66"/>
      <c r="N34" s="3"/>
    </row>
    <row r="35" spans="1:40" customFormat="1" ht="12.75" customHeight="1" x14ac:dyDescent="0.25">
      <c r="A35" s="2"/>
      <c r="B35" s="16" t="s">
        <v>70</v>
      </c>
      <c r="C35" s="67"/>
      <c r="D35" s="52"/>
      <c r="E35" s="65"/>
      <c r="G35" s="3"/>
    </row>
    <row r="36" spans="1:40" customFormat="1" ht="12.75" customHeight="1" x14ac:dyDescent="0.25">
      <c r="A36" s="2"/>
      <c r="B36" s="68" t="s">
        <v>71</v>
      </c>
      <c r="C36" s="64">
        <v>4755.47</v>
      </c>
      <c r="D36" s="50" t="s">
        <v>72</v>
      </c>
      <c r="E36" s="65" t="s">
        <v>69</v>
      </c>
      <c r="G36" s="3" t="s">
        <v>73</v>
      </c>
      <c r="I36" s="3"/>
      <c r="J36" s="3"/>
      <c r="K36" s="3"/>
      <c r="L36" s="64">
        <v>370.52</v>
      </c>
      <c r="M36" s="69" t="s">
        <v>74</v>
      </c>
      <c r="N36" s="65" t="s">
        <v>69</v>
      </c>
    </row>
    <row r="37" spans="1:40" customFormat="1" ht="12.75" customHeight="1" x14ac:dyDescent="0.25">
      <c r="A37" s="2"/>
      <c r="B37" s="68" t="s">
        <v>18</v>
      </c>
      <c r="C37" s="64">
        <v>744.48</v>
      </c>
      <c r="D37" s="70" t="s">
        <v>75</v>
      </c>
      <c r="E37" s="65" t="s">
        <v>69</v>
      </c>
      <c r="G37" s="3" t="s">
        <v>76</v>
      </c>
      <c r="I37" s="3"/>
      <c r="J37" s="3"/>
      <c r="K37" s="3"/>
      <c r="L37" s="239">
        <v>1291.1199999999999</v>
      </c>
      <c r="M37" s="239"/>
      <c r="N37" s="65" t="s">
        <v>77</v>
      </c>
    </row>
    <row r="38" spans="1:40" customFormat="1" ht="12.75" customHeight="1" x14ac:dyDescent="0.25">
      <c r="A38" s="2"/>
      <c r="B38" s="68" t="s">
        <v>19</v>
      </c>
      <c r="C38" s="64">
        <v>0</v>
      </c>
      <c r="D38" s="70" t="s">
        <v>78</v>
      </c>
      <c r="E38" s="65" t="s">
        <v>69</v>
      </c>
      <c r="G38" s="3" t="s">
        <v>79</v>
      </c>
      <c r="I38" s="3"/>
      <c r="J38" s="3"/>
      <c r="K38" s="3"/>
      <c r="L38" s="239">
        <v>66.37</v>
      </c>
      <c r="M38" s="239"/>
      <c r="N38" s="65" t="s">
        <v>77</v>
      </c>
    </row>
    <row r="39" spans="1:40" customFormat="1" ht="12.75" customHeight="1" x14ac:dyDescent="0.25">
      <c r="A39" s="2"/>
      <c r="B39" s="68" t="s">
        <v>20</v>
      </c>
      <c r="C39" s="64">
        <v>32.9</v>
      </c>
      <c r="D39" s="50" t="s">
        <v>80</v>
      </c>
      <c r="E39" s="65" t="s">
        <v>69</v>
      </c>
      <c r="G39" s="3"/>
      <c r="H39" s="3"/>
      <c r="I39" s="3"/>
      <c r="J39" s="3"/>
      <c r="K39" s="3"/>
      <c r="L39" s="234" t="s">
        <v>81</v>
      </c>
      <c r="M39" s="234"/>
      <c r="N39" s="3"/>
    </row>
    <row r="40" spans="1:40" customFormat="1" ht="9.75" customHeight="1" x14ac:dyDescent="0.25">
      <c r="A40" s="71"/>
    </row>
    <row r="41" spans="1:40" customFormat="1" ht="36" customHeight="1" x14ac:dyDescent="0.25">
      <c r="A41" s="235" t="s">
        <v>12</v>
      </c>
      <c r="B41" s="211" t="s">
        <v>82</v>
      </c>
      <c r="C41" s="211" t="s">
        <v>83</v>
      </c>
      <c r="D41" s="211"/>
      <c r="E41" s="211"/>
      <c r="F41" s="211" t="s">
        <v>84</v>
      </c>
      <c r="G41" s="211" t="s">
        <v>85</v>
      </c>
      <c r="H41" s="211"/>
      <c r="I41" s="211"/>
      <c r="J41" s="211" t="s">
        <v>86</v>
      </c>
      <c r="K41" s="211"/>
      <c r="L41" s="211"/>
      <c r="M41" s="211" t="s">
        <v>87</v>
      </c>
      <c r="N41" s="211" t="s">
        <v>88</v>
      </c>
    </row>
    <row r="42" spans="1:40" customFormat="1" ht="11.25" customHeight="1" x14ac:dyDescent="0.25">
      <c r="A42" s="235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</row>
    <row r="43" spans="1:40" customFormat="1" ht="34.5" customHeight="1" x14ac:dyDescent="0.25">
      <c r="A43" s="235"/>
      <c r="B43" s="211"/>
      <c r="C43" s="211"/>
      <c r="D43" s="211"/>
      <c r="E43" s="211"/>
      <c r="F43" s="211"/>
      <c r="G43" s="72" t="s">
        <v>89</v>
      </c>
      <c r="H43" s="72" t="s">
        <v>90</v>
      </c>
      <c r="I43" s="72" t="s">
        <v>91</v>
      </c>
      <c r="J43" s="72" t="s">
        <v>89</v>
      </c>
      <c r="K43" s="72" t="s">
        <v>90</v>
      </c>
      <c r="L43" s="72" t="s">
        <v>92</v>
      </c>
      <c r="M43" s="211"/>
      <c r="N43" s="211"/>
    </row>
    <row r="44" spans="1:40" customFormat="1" ht="15" x14ac:dyDescent="0.25">
      <c r="A44" s="73">
        <v>1</v>
      </c>
      <c r="B44" s="74">
        <v>2</v>
      </c>
      <c r="C44" s="233">
        <v>3</v>
      </c>
      <c r="D44" s="233"/>
      <c r="E44" s="233"/>
      <c r="F44" s="74">
        <v>4</v>
      </c>
      <c r="G44" s="74">
        <v>5</v>
      </c>
      <c r="H44" s="74">
        <v>6</v>
      </c>
      <c r="I44" s="74">
        <v>7</v>
      </c>
      <c r="J44" s="74">
        <v>8</v>
      </c>
      <c r="K44" s="74">
        <v>9</v>
      </c>
      <c r="L44" s="74">
        <v>10</v>
      </c>
      <c r="M44" s="74">
        <v>11</v>
      </c>
      <c r="N44" s="74">
        <v>12</v>
      </c>
      <c r="O44" s="75"/>
      <c r="P44" s="75"/>
      <c r="Q44" s="75"/>
    </row>
    <row r="45" spans="1:40" customFormat="1" ht="15" x14ac:dyDescent="0.25">
      <c r="A45" s="230" t="s">
        <v>93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2"/>
      <c r="AK45" s="76" t="s">
        <v>93</v>
      </c>
    </row>
    <row r="46" spans="1:40" customFormat="1" ht="34.5" x14ac:dyDescent="0.25">
      <c r="A46" s="77" t="s">
        <v>22</v>
      </c>
      <c r="B46" s="78" t="s">
        <v>94</v>
      </c>
      <c r="C46" s="223" t="s">
        <v>95</v>
      </c>
      <c r="D46" s="223"/>
      <c r="E46" s="223"/>
      <c r="F46" s="79" t="s">
        <v>96</v>
      </c>
      <c r="G46" s="80">
        <v>0.28064</v>
      </c>
      <c r="H46" s="81">
        <v>1</v>
      </c>
      <c r="I46" s="82">
        <v>0.28064</v>
      </c>
      <c r="J46" s="83"/>
      <c r="K46" s="80"/>
      <c r="L46" s="83"/>
      <c r="M46" s="80"/>
      <c r="N46" s="84"/>
      <c r="AK46" s="76"/>
      <c r="AL46" s="85" t="s">
        <v>95</v>
      </c>
    </row>
    <row r="47" spans="1:40" customFormat="1" ht="15" x14ac:dyDescent="0.25">
      <c r="A47" s="86"/>
      <c r="B47" s="87"/>
      <c r="C47" s="222" t="s">
        <v>97</v>
      </c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5"/>
      <c r="AK47" s="76"/>
      <c r="AL47" s="85"/>
      <c r="AM47" s="47" t="s">
        <v>97</v>
      </c>
    </row>
    <row r="48" spans="1:40" customFormat="1" ht="15" x14ac:dyDescent="0.25">
      <c r="A48" s="88"/>
      <c r="B48" s="89" t="s">
        <v>30</v>
      </c>
      <c r="C48" s="222" t="s">
        <v>98</v>
      </c>
      <c r="D48" s="222"/>
      <c r="E48" s="222"/>
      <c r="F48" s="90"/>
      <c r="G48" s="91"/>
      <c r="H48" s="91"/>
      <c r="I48" s="91"/>
      <c r="J48" s="92">
        <v>1039.3699999999999</v>
      </c>
      <c r="K48" s="91"/>
      <c r="L48" s="93">
        <v>291.69</v>
      </c>
      <c r="M48" s="91"/>
      <c r="N48" s="94"/>
      <c r="AK48" s="76"/>
      <c r="AL48" s="85"/>
      <c r="AN48" s="47" t="s">
        <v>98</v>
      </c>
    </row>
    <row r="49" spans="1:43" customFormat="1" ht="15" x14ac:dyDescent="0.25">
      <c r="A49" s="88"/>
      <c r="B49" s="89" t="s">
        <v>99</v>
      </c>
      <c r="C49" s="222" t="s">
        <v>100</v>
      </c>
      <c r="D49" s="222"/>
      <c r="E49" s="222"/>
      <c r="F49" s="90"/>
      <c r="G49" s="91"/>
      <c r="H49" s="91"/>
      <c r="I49" s="91"/>
      <c r="J49" s="93">
        <v>151.69999999999999</v>
      </c>
      <c r="K49" s="91"/>
      <c r="L49" s="93">
        <v>42.57</v>
      </c>
      <c r="M49" s="95">
        <v>24.79</v>
      </c>
      <c r="N49" s="96">
        <v>1055.31</v>
      </c>
      <c r="AK49" s="76"/>
      <c r="AL49" s="85"/>
      <c r="AN49" s="47" t="s">
        <v>100</v>
      </c>
    </row>
    <row r="50" spans="1:43" customFormat="1" ht="15" x14ac:dyDescent="0.25">
      <c r="A50" s="97"/>
      <c r="B50" s="89"/>
      <c r="C50" s="222" t="s">
        <v>101</v>
      </c>
      <c r="D50" s="222"/>
      <c r="E50" s="222"/>
      <c r="F50" s="90" t="s">
        <v>102</v>
      </c>
      <c r="G50" s="95">
        <v>10.82</v>
      </c>
      <c r="H50" s="91"/>
      <c r="I50" s="98">
        <v>3.0365248</v>
      </c>
      <c r="J50" s="99"/>
      <c r="K50" s="91"/>
      <c r="L50" s="99"/>
      <c r="M50" s="91"/>
      <c r="N50" s="94"/>
      <c r="AK50" s="76"/>
      <c r="AL50" s="85"/>
      <c r="AO50" s="47" t="s">
        <v>101</v>
      </c>
    </row>
    <row r="51" spans="1:43" customFormat="1" ht="15" x14ac:dyDescent="0.25">
      <c r="A51" s="86"/>
      <c r="B51" s="89"/>
      <c r="C51" s="224" t="s">
        <v>103</v>
      </c>
      <c r="D51" s="224"/>
      <c r="E51" s="224"/>
      <c r="F51" s="100"/>
      <c r="G51" s="101"/>
      <c r="H51" s="101"/>
      <c r="I51" s="101"/>
      <c r="J51" s="102">
        <v>1039.3699999999999</v>
      </c>
      <c r="K51" s="101"/>
      <c r="L51" s="103">
        <v>291.69</v>
      </c>
      <c r="M51" s="101"/>
      <c r="N51" s="104"/>
      <c r="AK51" s="76"/>
      <c r="AL51" s="85"/>
      <c r="AP51" s="47" t="s">
        <v>103</v>
      </c>
    </row>
    <row r="52" spans="1:43" customFormat="1" ht="15" x14ac:dyDescent="0.25">
      <c r="A52" s="97"/>
      <c r="B52" s="89"/>
      <c r="C52" s="222" t="s">
        <v>104</v>
      </c>
      <c r="D52" s="222"/>
      <c r="E52" s="222"/>
      <c r="F52" s="90"/>
      <c r="G52" s="91"/>
      <c r="H52" s="91"/>
      <c r="I52" s="91"/>
      <c r="J52" s="99"/>
      <c r="K52" s="91"/>
      <c r="L52" s="93">
        <v>42.57</v>
      </c>
      <c r="M52" s="91"/>
      <c r="N52" s="96">
        <v>1055.31</v>
      </c>
      <c r="AK52" s="76"/>
      <c r="AL52" s="85"/>
      <c r="AO52" s="47" t="s">
        <v>104</v>
      </c>
    </row>
    <row r="53" spans="1:43" customFormat="1" ht="23.25" x14ac:dyDescent="0.25">
      <c r="A53" s="97"/>
      <c r="B53" s="89" t="s">
        <v>105</v>
      </c>
      <c r="C53" s="222" t="s">
        <v>106</v>
      </c>
      <c r="D53" s="222"/>
      <c r="E53" s="222"/>
      <c r="F53" s="90" t="s">
        <v>107</v>
      </c>
      <c r="G53" s="105">
        <v>92</v>
      </c>
      <c r="H53" s="91"/>
      <c r="I53" s="105">
        <v>92</v>
      </c>
      <c r="J53" s="99"/>
      <c r="K53" s="91"/>
      <c r="L53" s="93">
        <v>39.159999999999997</v>
      </c>
      <c r="M53" s="91"/>
      <c r="N53" s="106">
        <v>970.89</v>
      </c>
      <c r="AK53" s="76"/>
      <c r="AL53" s="85"/>
      <c r="AO53" s="47" t="s">
        <v>106</v>
      </c>
    </row>
    <row r="54" spans="1:43" customFormat="1" ht="23.25" x14ac:dyDescent="0.25">
      <c r="A54" s="97"/>
      <c r="B54" s="89" t="s">
        <v>108</v>
      </c>
      <c r="C54" s="222" t="s">
        <v>109</v>
      </c>
      <c r="D54" s="222"/>
      <c r="E54" s="222"/>
      <c r="F54" s="90" t="s">
        <v>107</v>
      </c>
      <c r="G54" s="105">
        <v>46</v>
      </c>
      <c r="H54" s="91"/>
      <c r="I54" s="105">
        <v>46</v>
      </c>
      <c r="J54" s="99"/>
      <c r="K54" s="91"/>
      <c r="L54" s="93">
        <v>19.579999999999998</v>
      </c>
      <c r="M54" s="91"/>
      <c r="N54" s="106">
        <v>485.44</v>
      </c>
      <c r="AK54" s="76"/>
      <c r="AL54" s="85"/>
      <c r="AO54" s="47" t="s">
        <v>109</v>
      </c>
    </row>
    <row r="55" spans="1:43" customFormat="1" ht="15" x14ac:dyDescent="0.25">
      <c r="A55" s="107"/>
      <c r="B55" s="108"/>
      <c r="C55" s="223" t="s">
        <v>110</v>
      </c>
      <c r="D55" s="223"/>
      <c r="E55" s="223"/>
      <c r="F55" s="79"/>
      <c r="G55" s="80"/>
      <c r="H55" s="80"/>
      <c r="I55" s="80"/>
      <c r="J55" s="83"/>
      <c r="K55" s="80"/>
      <c r="L55" s="109">
        <v>350.43</v>
      </c>
      <c r="M55" s="101"/>
      <c r="N55" s="84"/>
      <c r="AK55" s="76"/>
      <c r="AL55" s="85"/>
      <c r="AQ55" s="85" t="s">
        <v>110</v>
      </c>
    </row>
    <row r="56" spans="1:43" customFormat="1" ht="45" x14ac:dyDescent="0.25">
      <c r="A56" s="77" t="s">
        <v>30</v>
      </c>
      <c r="B56" s="78" t="s">
        <v>111</v>
      </c>
      <c r="C56" s="223" t="s">
        <v>112</v>
      </c>
      <c r="D56" s="223"/>
      <c r="E56" s="223"/>
      <c r="F56" s="79" t="s">
        <v>113</v>
      </c>
      <c r="G56" s="80">
        <v>2.8064</v>
      </c>
      <c r="H56" s="81">
        <v>1</v>
      </c>
      <c r="I56" s="110">
        <v>2.8064</v>
      </c>
      <c r="J56" s="83"/>
      <c r="K56" s="80"/>
      <c r="L56" s="83"/>
      <c r="M56" s="80"/>
      <c r="N56" s="84"/>
      <c r="AK56" s="76"/>
      <c r="AL56" s="85" t="s">
        <v>112</v>
      </c>
      <c r="AQ56" s="85"/>
    </row>
    <row r="57" spans="1:43" customFormat="1" ht="15" x14ac:dyDescent="0.25">
      <c r="A57" s="86"/>
      <c r="B57" s="87"/>
      <c r="C57" s="222" t="s">
        <v>114</v>
      </c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5"/>
      <c r="AK57" s="76"/>
      <c r="AL57" s="85"/>
      <c r="AM57" s="47" t="s">
        <v>114</v>
      </c>
      <c r="AQ57" s="85"/>
    </row>
    <row r="58" spans="1:43" customFormat="1" ht="15" x14ac:dyDescent="0.25">
      <c r="A58" s="88"/>
      <c r="B58" s="89" t="s">
        <v>22</v>
      </c>
      <c r="C58" s="222" t="s">
        <v>115</v>
      </c>
      <c r="D58" s="222"/>
      <c r="E58" s="222"/>
      <c r="F58" s="90"/>
      <c r="G58" s="91"/>
      <c r="H58" s="91"/>
      <c r="I58" s="91"/>
      <c r="J58" s="93">
        <v>135.07</v>
      </c>
      <c r="K58" s="91"/>
      <c r="L58" s="93">
        <v>379.06</v>
      </c>
      <c r="M58" s="95">
        <v>24.79</v>
      </c>
      <c r="N58" s="96">
        <v>9396.9</v>
      </c>
      <c r="AK58" s="76"/>
      <c r="AL58" s="85"/>
      <c r="AN58" s="47" t="s">
        <v>115</v>
      </c>
      <c r="AQ58" s="85"/>
    </row>
    <row r="59" spans="1:43" customFormat="1" ht="15" x14ac:dyDescent="0.25">
      <c r="A59" s="88"/>
      <c r="B59" s="89" t="s">
        <v>30</v>
      </c>
      <c r="C59" s="222" t="s">
        <v>98</v>
      </c>
      <c r="D59" s="222"/>
      <c r="E59" s="222"/>
      <c r="F59" s="90"/>
      <c r="G59" s="91"/>
      <c r="H59" s="91"/>
      <c r="I59" s="91"/>
      <c r="J59" s="93">
        <v>207.11</v>
      </c>
      <c r="K59" s="91"/>
      <c r="L59" s="93">
        <v>581.23</v>
      </c>
      <c r="M59" s="91"/>
      <c r="N59" s="94"/>
      <c r="AK59" s="76"/>
      <c r="AL59" s="85"/>
      <c r="AN59" s="47" t="s">
        <v>98</v>
      </c>
      <c r="AQ59" s="85"/>
    </row>
    <row r="60" spans="1:43" customFormat="1" ht="15" x14ac:dyDescent="0.25">
      <c r="A60" s="88"/>
      <c r="B60" s="89" t="s">
        <v>99</v>
      </c>
      <c r="C60" s="222" t="s">
        <v>100</v>
      </c>
      <c r="D60" s="222"/>
      <c r="E60" s="222"/>
      <c r="F60" s="90"/>
      <c r="G60" s="91"/>
      <c r="H60" s="91"/>
      <c r="I60" s="91"/>
      <c r="J60" s="93">
        <v>36.97</v>
      </c>
      <c r="K60" s="91"/>
      <c r="L60" s="93">
        <v>103.75</v>
      </c>
      <c r="M60" s="95">
        <v>24.79</v>
      </c>
      <c r="N60" s="96">
        <v>2571.96</v>
      </c>
      <c r="AK60" s="76"/>
      <c r="AL60" s="85"/>
      <c r="AN60" s="47" t="s">
        <v>100</v>
      </c>
      <c r="AQ60" s="85"/>
    </row>
    <row r="61" spans="1:43" customFormat="1" ht="15" x14ac:dyDescent="0.25">
      <c r="A61" s="97"/>
      <c r="B61" s="89"/>
      <c r="C61" s="222" t="s">
        <v>116</v>
      </c>
      <c r="D61" s="222"/>
      <c r="E61" s="222"/>
      <c r="F61" s="90" t="s">
        <v>102</v>
      </c>
      <c r="G61" s="95">
        <v>12.53</v>
      </c>
      <c r="H61" s="91"/>
      <c r="I61" s="111">
        <v>35.164192</v>
      </c>
      <c r="J61" s="99"/>
      <c r="K61" s="91"/>
      <c r="L61" s="99"/>
      <c r="M61" s="91"/>
      <c r="N61" s="94"/>
      <c r="AK61" s="76"/>
      <c r="AL61" s="85"/>
      <c r="AO61" s="47" t="s">
        <v>116</v>
      </c>
      <c r="AQ61" s="85"/>
    </row>
    <row r="62" spans="1:43" customFormat="1" ht="15" x14ac:dyDescent="0.25">
      <c r="A62" s="97"/>
      <c r="B62" s="89"/>
      <c r="C62" s="222" t="s">
        <v>101</v>
      </c>
      <c r="D62" s="222"/>
      <c r="E62" s="222"/>
      <c r="F62" s="90" t="s">
        <v>102</v>
      </c>
      <c r="G62" s="95">
        <v>3.04</v>
      </c>
      <c r="H62" s="91"/>
      <c r="I62" s="111">
        <v>8.5314560000000004</v>
      </c>
      <c r="J62" s="99"/>
      <c r="K62" s="91"/>
      <c r="L62" s="99"/>
      <c r="M62" s="91"/>
      <c r="N62" s="94"/>
      <c r="AK62" s="76"/>
      <c r="AL62" s="85"/>
      <c r="AO62" s="47" t="s">
        <v>101</v>
      </c>
      <c r="AQ62" s="85"/>
    </row>
    <row r="63" spans="1:43" customFormat="1" ht="15" x14ac:dyDescent="0.25">
      <c r="A63" s="86"/>
      <c r="B63" s="89"/>
      <c r="C63" s="224" t="s">
        <v>103</v>
      </c>
      <c r="D63" s="224"/>
      <c r="E63" s="224"/>
      <c r="F63" s="100"/>
      <c r="G63" s="101"/>
      <c r="H63" s="101"/>
      <c r="I63" s="101"/>
      <c r="J63" s="103">
        <v>342.18</v>
      </c>
      <c r="K63" s="101"/>
      <c r="L63" s="103">
        <v>960.29</v>
      </c>
      <c r="M63" s="101"/>
      <c r="N63" s="104"/>
      <c r="AK63" s="76"/>
      <c r="AL63" s="85"/>
      <c r="AP63" s="47" t="s">
        <v>103</v>
      </c>
      <c r="AQ63" s="85"/>
    </row>
    <row r="64" spans="1:43" customFormat="1" ht="15" x14ac:dyDescent="0.25">
      <c r="A64" s="97"/>
      <c r="B64" s="89"/>
      <c r="C64" s="222" t="s">
        <v>104</v>
      </c>
      <c r="D64" s="222"/>
      <c r="E64" s="222"/>
      <c r="F64" s="90"/>
      <c r="G64" s="91"/>
      <c r="H64" s="91"/>
      <c r="I64" s="91"/>
      <c r="J64" s="99"/>
      <c r="K64" s="91"/>
      <c r="L64" s="93">
        <v>482.81</v>
      </c>
      <c r="M64" s="91"/>
      <c r="N64" s="96">
        <v>11968.86</v>
      </c>
      <c r="AK64" s="76"/>
      <c r="AL64" s="85"/>
      <c r="AO64" s="47" t="s">
        <v>104</v>
      </c>
      <c r="AQ64" s="85"/>
    </row>
    <row r="65" spans="1:43" customFormat="1" ht="23.25" x14ac:dyDescent="0.25">
      <c r="A65" s="97"/>
      <c r="B65" s="89" t="s">
        <v>105</v>
      </c>
      <c r="C65" s="222" t="s">
        <v>106</v>
      </c>
      <c r="D65" s="222"/>
      <c r="E65" s="222"/>
      <c r="F65" s="90" t="s">
        <v>107</v>
      </c>
      <c r="G65" s="105">
        <v>92</v>
      </c>
      <c r="H65" s="91"/>
      <c r="I65" s="105">
        <v>92</v>
      </c>
      <c r="J65" s="99"/>
      <c r="K65" s="91"/>
      <c r="L65" s="93">
        <v>444.19</v>
      </c>
      <c r="M65" s="91"/>
      <c r="N65" s="96">
        <v>11011.35</v>
      </c>
      <c r="AK65" s="76"/>
      <c r="AL65" s="85"/>
      <c r="AO65" s="47" t="s">
        <v>106</v>
      </c>
      <c r="AQ65" s="85"/>
    </row>
    <row r="66" spans="1:43" customFormat="1" ht="23.25" x14ac:dyDescent="0.25">
      <c r="A66" s="97"/>
      <c r="B66" s="89" t="s">
        <v>108</v>
      </c>
      <c r="C66" s="222" t="s">
        <v>109</v>
      </c>
      <c r="D66" s="222"/>
      <c r="E66" s="222"/>
      <c r="F66" s="90" t="s">
        <v>107</v>
      </c>
      <c r="G66" s="105">
        <v>46</v>
      </c>
      <c r="H66" s="91"/>
      <c r="I66" s="105">
        <v>46</v>
      </c>
      <c r="J66" s="99"/>
      <c r="K66" s="91"/>
      <c r="L66" s="93">
        <v>222.09</v>
      </c>
      <c r="M66" s="91"/>
      <c r="N66" s="96">
        <v>5505.68</v>
      </c>
      <c r="AK66" s="76"/>
      <c r="AL66" s="85"/>
      <c r="AO66" s="47" t="s">
        <v>109</v>
      </c>
      <c r="AQ66" s="85"/>
    </row>
    <row r="67" spans="1:43" customFormat="1" ht="15" x14ac:dyDescent="0.25">
      <c r="A67" s="107"/>
      <c r="B67" s="108"/>
      <c r="C67" s="223" t="s">
        <v>110</v>
      </c>
      <c r="D67" s="223"/>
      <c r="E67" s="223"/>
      <c r="F67" s="79"/>
      <c r="G67" s="80"/>
      <c r="H67" s="80"/>
      <c r="I67" s="80"/>
      <c r="J67" s="83"/>
      <c r="K67" s="80"/>
      <c r="L67" s="112">
        <v>1626.57</v>
      </c>
      <c r="M67" s="101"/>
      <c r="N67" s="84"/>
      <c r="AK67" s="76"/>
      <c r="AL67" s="85"/>
      <c r="AQ67" s="85" t="s">
        <v>110</v>
      </c>
    </row>
    <row r="68" spans="1:43" customFormat="1" ht="78.75" x14ac:dyDescent="0.25">
      <c r="A68" s="77" t="s">
        <v>99</v>
      </c>
      <c r="B68" s="78" t="s">
        <v>117</v>
      </c>
      <c r="C68" s="223" t="s">
        <v>118</v>
      </c>
      <c r="D68" s="223"/>
      <c r="E68" s="223"/>
      <c r="F68" s="79" t="s">
        <v>119</v>
      </c>
      <c r="G68" s="80">
        <v>0.1004</v>
      </c>
      <c r="H68" s="81">
        <v>1</v>
      </c>
      <c r="I68" s="110">
        <v>0.1004</v>
      </c>
      <c r="J68" s="83"/>
      <c r="K68" s="80"/>
      <c r="L68" s="83"/>
      <c r="M68" s="80"/>
      <c r="N68" s="84"/>
      <c r="AK68" s="76"/>
      <c r="AL68" s="85" t="s">
        <v>118</v>
      </c>
      <c r="AQ68" s="85"/>
    </row>
    <row r="69" spans="1:43" customFormat="1" ht="15" x14ac:dyDescent="0.25">
      <c r="A69" s="86"/>
      <c r="B69" s="87"/>
      <c r="C69" s="222" t="s">
        <v>120</v>
      </c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5"/>
      <c r="AK69" s="76"/>
      <c r="AL69" s="85"/>
      <c r="AM69" s="47" t="s">
        <v>120</v>
      </c>
      <c r="AQ69" s="85"/>
    </row>
    <row r="70" spans="1:43" customFormat="1" ht="15" x14ac:dyDescent="0.25">
      <c r="A70" s="88"/>
      <c r="B70" s="89" t="s">
        <v>22</v>
      </c>
      <c r="C70" s="222" t="s">
        <v>115</v>
      </c>
      <c r="D70" s="222"/>
      <c r="E70" s="222"/>
      <c r="F70" s="90"/>
      <c r="G70" s="91"/>
      <c r="H70" s="91"/>
      <c r="I70" s="91"/>
      <c r="J70" s="93">
        <v>159.4</v>
      </c>
      <c r="K70" s="91"/>
      <c r="L70" s="93">
        <v>16</v>
      </c>
      <c r="M70" s="95">
        <v>24.79</v>
      </c>
      <c r="N70" s="106">
        <v>396.64</v>
      </c>
      <c r="AK70" s="76"/>
      <c r="AL70" s="85"/>
      <c r="AN70" s="47" t="s">
        <v>115</v>
      </c>
      <c r="AQ70" s="85"/>
    </row>
    <row r="71" spans="1:43" customFormat="1" ht="15" x14ac:dyDescent="0.25">
      <c r="A71" s="88"/>
      <c r="B71" s="89" t="s">
        <v>30</v>
      </c>
      <c r="C71" s="222" t="s">
        <v>98</v>
      </c>
      <c r="D71" s="222"/>
      <c r="E71" s="222"/>
      <c r="F71" s="90"/>
      <c r="G71" s="91"/>
      <c r="H71" s="91"/>
      <c r="I71" s="91"/>
      <c r="J71" s="92">
        <v>2511.6</v>
      </c>
      <c r="K71" s="91"/>
      <c r="L71" s="93">
        <v>252.16</v>
      </c>
      <c r="M71" s="91"/>
      <c r="N71" s="94"/>
      <c r="AK71" s="76"/>
      <c r="AL71" s="85"/>
      <c r="AN71" s="47" t="s">
        <v>98</v>
      </c>
      <c r="AQ71" s="85"/>
    </row>
    <row r="72" spans="1:43" customFormat="1" ht="15" x14ac:dyDescent="0.25">
      <c r="A72" s="88"/>
      <c r="B72" s="89" t="s">
        <v>99</v>
      </c>
      <c r="C72" s="222" t="s">
        <v>100</v>
      </c>
      <c r="D72" s="222"/>
      <c r="E72" s="222"/>
      <c r="F72" s="90"/>
      <c r="G72" s="91"/>
      <c r="H72" s="91"/>
      <c r="I72" s="91"/>
      <c r="J72" s="93">
        <v>227.48</v>
      </c>
      <c r="K72" s="91"/>
      <c r="L72" s="93">
        <v>22.84</v>
      </c>
      <c r="M72" s="95">
        <v>24.79</v>
      </c>
      <c r="N72" s="106">
        <v>566.20000000000005</v>
      </c>
      <c r="AK72" s="76"/>
      <c r="AL72" s="85"/>
      <c r="AN72" s="47" t="s">
        <v>100</v>
      </c>
      <c r="AQ72" s="85"/>
    </row>
    <row r="73" spans="1:43" customFormat="1" ht="15" x14ac:dyDescent="0.25">
      <c r="A73" s="88"/>
      <c r="B73" s="89" t="s">
        <v>121</v>
      </c>
      <c r="C73" s="222" t="s">
        <v>122</v>
      </c>
      <c r="D73" s="222"/>
      <c r="E73" s="222"/>
      <c r="F73" s="90"/>
      <c r="G73" s="91"/>
      <c r="H73" s="91"/>
      <c r="I73" s="91"/>
      <c r="J73" s="93">
        <v>29.4</v>
      </c>
      <c r="K73" s="91"/>
      <c r="L73" s="93">
        <v>2.95</v>
      </c>
      <c r="M73" s="91"/>
      <c r="N73" s="94"/>
      <c r="AK73" s="76"/>
      <c r="AL73" s="85"/>
      <c r="AN73" s="47" t="s">
        <v>122</v>
      </c>
      <c r="AQ73" s="85"/>
    </row>
    <row r="74" spans="1:43" customFormat="1" ht="15" x14ac:dyDescent="0.25">
      <c r="A74" s="97"/>
      <c r="B74" s="89"/>
      <c r="C74" s="222" t="s">
        <v>116</v>
      </c>
      <c r="D74" s="222"/>
      <c r="E74" s="222"/>
      <c r="F74" s="90" t="s">
        <v>102</v>
      </c>
      <c r="G74" s="95">
        <v>15.72</v>
      </c>
      <c r="H74" s="91"/>
      <c r="I74" s="111">
        <v>1.5782879999999999</v>
      </c>
      <c r="J74" s="99"/>
      <c r="K74" s="91"/>
      <c r="L74" s="99"/>
      <c r="M74" s="91"/>
      <c r="N74" s="94"/>
      <c r="AK74" s="76"/>
      <c r="AL74" s="85"/>
      <c r="AO74" s="47" t="s">
        <v>116</v>
      </c>
      <c r="AQ74" s="85"/>
    </row>
    <row r="75" spans="1:43" customFormat="1" ht="15" x14ac:dyDescent="0.25">
      <c r="A75" s="97"/>
      <c r="B75" s="89"/>
      <c r="C75" s="222" t="s">
        <v>101</v>
      </c>
      <c r="D75" s="222"/>
      <c r="E75" s="222"/>
      <c r="F75" s="90" t="s">
        <v>102</v>
      </c>
      <c r="G75" s="95">
        <v>14.81</v>
      </c>
      <c r="H75" s="91"/>
      <c r="I75" s="111">
        <v>1.4869239999999999</v>
      </c>
      <c r="J75" s="99"/>
      <c r="K75" s="91"/>
      <c r="L75" s="99"/>
      <c r="M75" s="91"/>
      <c r="N75" s="94"/>
      <c r="AK75" s="76"/>
      <c r="AL75" s="85"/>
      <c r="AO75" s="47" t="s">
        <v>101</v>
      </c>
      <c r="AQ75" s="85"/>
    </row>
    <row r="76" spans="1:43" customFormat="1" ht="15" x14ac:dyDescent="0.25">
      <c r="A76" s="86"/>
      <c r="B76" s="89"/>
      <c r="C76" s="224" t="s">
        <v>103</v>
      </c>
      <c r="D76" s="224"/>
      <c r="E76" s="224"/>
      <c r="F76" s="100"/>
      <c r="G76" s="101"/>
      <c r="H76" s="101"/>
      <c r="I76" s="101"/>
      <c r="J76" s="102">
        <v>2700.4</v>
      </c>
      <c r="K76" s="101"/>
      <c r="L76" s="103">
        <v>271.11</v>
      </c>
      <c r="M76" s="101"/>
      <c r="N76" s="104"/>
      <c r="AK76" s="76"/>
      <c r="AL76" s="85"/>
      <c r="AP76" s="47" t="s">
        <v>103</v>
      </c>
      <c r="AQ76" s="85"/>
    </row>
    <row r="77" spans="1:43" customFormat="1" ht="15" x14ac:dyDescent="0.25">
      <c r="A77" s="97"/>
      <c r="B77" s="89"/>
      <c r="C77" s="222" t="s">
        <v>104</v>
      </c>
      <c r="D77" s="222"/>
      <c r="E77" s="222"/>
      <c r="F77" s="90"/>
      <c r="G77" s="91"/>
      <c r="H77" s="91"/>
      <c r="I77" s="91"/>
      <c r="J77" s="99"/>
      <c r="K77" s="91"/>
      <c r="L77" s="93">
        <v>38.840000000000003</v>
      </c>
      <c r="M77" s="91"/>
      <c r="N77" s="106">
        <v>962.84</v>
      </c>
      <c r="AK77" s="76"/>
      <c r="AL77" s="85"/>
      <c r="AO77" s="47" t="s">
        <v>104</v>
      </c>
      <c r="AQ77" s="85"/>
    </row>
    <row r="78" spans="1:43" customFormat="1" ht="15" x14ac:dyDescent="0.25">
      <c r="A78" s="97"/>
      <c r="B78" s="89" t="s">
        <v>123</v>
      </c>
      <c r="C78" s="222" t="s">
        <v>124</v>
      </c>
      <c r="D78" s="222"/>
      <c r="E78" s="222"/>
      <c r="F78" s="90" t="s">
        <v>107</v>
      </c>
      <c r="G78" s="105">
        <v>147</v>
      </c>
      <c r="H78" s="91"/>
      <c r="I78" s="105">
        <v>147</v>
      </c>
      <c r="J78" s="99"/>
      <c r="K78" s="91"/>
      <c r="L78" s="93">
        <v>57.09</v>
      </c>
      <c r="M78" s="91"/>
      <c r="N78" s="96">
        <v>1415.37</v>
      </c>
      <c r="AK78" s="76"/>
      <c r="AL78" s="85"/>
      <c r="AO78" s="47" t="s">
        <v>124</v>
      </c>
      <c r="AQ78" s="85"/>
    </row>
    <row r="79" spans="1:43" customFormat="1" ht="15" x14ac:dyDescent="0.25">
      <c r="A79" s="97"/>
      <c r="B79" s="89" t="s">
        <v>125</v>
      </c>
      <c r="C79" s="222" t="s">
        <v>126</v>
      </c>
      <c r="D79" s="222"/>
      <c r="E79" s="222"/>
      <c r="F79" s="90" t="s">
        <v>107</v>
      </c>
      <c r="G79" s="105">
        <v>134</v>
      </c>
      <c r="H79" s="91"/>
      <c r="I79" s="105">
        <v>134</v>
      </c>
      <c r="J79" s="99"/>
      <c r="K79" s="91"/>
      <c r="L79" s="93">
        <v>52.05</v>
      </c>
      <c r="M79" s="91"/>
      <c r="N79" s="96">
        <v>1290.21</v>
      </c>
      <c r="AK79" s="76"/>
      <c r="AL79" s="85"/>
      <c r="AO79" s="47" t="s">
        <v>126</v>
      </c>
      <c r="AQ79" s="85"/>
    </row>
    <row r="80" spans="1:43" customFormat="1" ht="15" x14ac:dyDescent="0.25">
      <c r="A80" s="107"/>
      <c r="B80" s="108"/>
      <c r="C80" s="223" t="s">
        <v>110</v>
      </c>
      <c r="D80" s="223"/>
      <c r="E80" s="223"/>
      <c r="F80" s="79"/>
      <c r="G80" s="80"/>
      <c r="H80" s="80"/>
      <c r="I80" s="80"/>
      <c r="J80" s="83"/>
      <c r="K80" s="80"/>
      <c r="L80" s="109">
        <v>380.25</v>
      </c>
      <c r="M80" s="101"/>
      <c r="N80" s="84"/>
      <c r="AK80" s="76"/>
      <c r="AL80" s="85"/>
      <c r="AQ80" s="85" t="s">
        <v>110</v>
      </c>
    </row>
    <row r="81" spans="1:46" customFormat="1" ht="15" x14ac:dyDescent="0.25">
      <c r="A81" s="77" t="s">
        <v>121</v>
      </c>
      <c r="B81" s="78" t="s">
        <v>127</v>
      </c>
      <c r="C81" s="223" t="s">
        <v>128</v>
      </c>
      <c r="D81" s="223"/>
      <c r="E81" s="223"/>
      <c r="F81" s="79" t="s">
        <v>129</v>
      </c>
      <c r="G81" s="80">
        <v>12.248799999999999</v>
      </c>
      <c r="H81" s="81">
        <v>1</v>
      </c>
      <c r="I81" s="110">
        <v>12.248799999999999</v>
      </c>
      <c r="J81" s="109">
        <v>100.45</v>
      </c>
      <c r="K81" s="80"/>
      <c r="L81" s="112">
        <v>1230.3900000000001</v>
      </c>
      <c r="M81" s="80"/>
      <c r="N81" s="84"/>
      <c r="AK81" s="76"/>
      <c r="AL81" s="85" t="s">
        <v>128</v>
      </c>
      <c r="AQ81" s="85"/>
    </row>
    <row r="82" spans="1:46" customFormat="1" ht="15" x14ac:dyDescent="0.25">
      <c r="A82" s="107"/>
      <c r="B82" s="108"/>
      <c r="C82" s="222" t="s">
        <v>130</v>
      </c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5"/>
      <c r="AK82" s="76"/>
      <c r="AL82" s="85"/>
      <c r="AQ82" s="85"/>
      <c r="AR82" s="47" t="s">
        <v>130</v>
      </c>
    </row>
    <row r="83" spans="1:46" customFormat="1" ht="15" x14ac:dyDescent="0.25">
      <c r="A83" s="86"/>
      <c r="B83" s="87"/>
      <c r="C83" s="222" t="s">
        <v>131</v>
      </c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5"/>
      <c r="AK83" s="76"/>
      <c r="AL83" s="85"/>
      <c r="AM83" s="47" t="s">
        <v>131</v>
      </c>
      <c r="AQ83" s="85"/>
    </row>
    <row r="84" spans="1:46" customFormat="1" ht="15" x14ac:dyDescent="0.25">
      <c r="A84" s="107"/>
      <c r="B84" s="108"/>
      <c r="C84" s="223" t="s">
        <v>110</v>
      </c>
      <c r="D84" s="223"/>
      <c r="E84" s="223"/>
      <c r="F84" s="79"/>
      <c r="G84" s="80"/>
      <c r="H84" s="80"/>
      <c r="I84" s="80"/>
      <c r="J84" s="83"/>
      <c r="K84" s="80"/>
      <c r="L84" s="112">
        <v>1230.3900000000001</v>
      </c>
      <c r="M84" s="101"/>
      <c r="N84" s="84"/>
      <c r="AK84" s="76"/>
      <c r="AL84" s="85"/>
      <c r="AQ84" s="85" t="s">
        <v>110</v>
      </c>
    </row>
    <row r="85" spans="1:46" customFormat="1" ht="23.25" x14ac:dyDescent="0.25">
      <c r="A85" s="77" t="s">
        <v>132</v>
      </c>
      <c r="B85" s="78" t="s">
        <v>133</v>
      </c>
      <c r="C85" s="223" t="s">
        <v>134</v>
      </c>
      <c r="D85" s="223"/>
      <c r="E85" s="223"/>
      <c r="F85" s="79" t="s">
        <v>135</v>
      </c>
      <c r="G85" s="80">
        <v>1</v>
      </c>
      <c r="H85" s="81">
        <v>1</v>
      </c>
      <c r="I85" s="81">
        <v>1</v>
      </c>
      <c r="J85" s="112">
        <v>2488000</v>
      </c>
      <c r="K85" s="80"/>
      <c r="L85" s="112">
        <v>372455.09</v>
      </c>
      <c r="M85" s="113">
        <v>6.68</v>
      </c>
      <c r="N85" s="114">
        <v>2488000</v>
      </c>
      <c r="AK85" s="76"/>
      <c r="AL85" s="85" t="s">
        <v>134</v>
      </c>
      <c r="AQ85" s="85"/>
    </row>
    <row r="86" spans="1:46" customFormat="1" ht="15" x14ac:dyDescent="0.25">
      <c r="A86" s="107"/>
      <c r="B86" s="108"/>
      <c r="C86" s="222" t="s">
        <v>130</v>
      </c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5"/>
      <c r="AK86" s="76"/>
      <c r="AL86" s="85"/>
      <c r="AQ86" s="85"/>
      <c r="AR86" s="47" t="s">
        <v>130</v>
      </c>
    </row>
    <row r="87" spans="1:46" customFormat="1" ht="15" x14ac:dyDescent="0.25">
      <c r="A87" s="86"/>
      <c r="B87" s="87"/>
      <c r="C87" s="222" t="s">
        <v>136</v>
      </c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5"/>
      <c r="AK87" s="76"/>
      <c r="AL87" s="85"/>
      <c r="AQ87" s="85"/>
      <c r="AS87" s="47" t="s">
        <v>136</v>
      </c>
    </row>
    <row r="88" spans="1:46" customFormat="1" ht="15" x14ac:dyDescent="0.25">
      <c r="A88" s="107"/>
      <c r="B88" s="108"/>
      <c r="C88" s="223" t="s">
        <v>110</v>
      </c>
      <c r="D88" s="223"/>
      <c r="E88" s="223"/>
      <c r="F88" s="79"/>
      <c r="G88" s="80"/>
      <c r="H88" s="80"/>
      <c r="I88" s="80"/>
      <c r="J88" s="83"/>
      <c r="K88" s="80"/>
      <c r="L88" s="112">
        <v>372455.09</v>
      </c>
      <c r="M88" s="101"/>
      <c r="N88" s="114">
        <v>2488000</v>
      </c>
      <c r="AK88" s="76"/>
      <c r="AL88" s="85"/>
      <c r="AQ88" s="85" t="s">
        <v>110</v>
      </c>
    </row>
    <row r="89" spans="1:46" customFormat="1" ht="0" hidden="1" customHeight="1" x14ac:dyDescent="0.25">
      <c r="A89" s="115"/>
      <c r="B89" s="116"/>
      <c r="C89" s="116"/>
      <c r="D89" s="116"/>
      <c r="E89" s="116"/>
      <c r="F89" s="117"/>
      <c r="G89" s="117"/>
      <c r="H89" s="117"/>
      <c r="I89" s="117"/>
      <c r="J89" s="118"/>
      <c r="K89" s="117"/>
      <c r="L89" s="118"/>
      <c r="M89" s="91"/>
      <c r="N89" s="118"/>
      <c r="AK89" s="76"/>
      <c r="AL89" s="85"/>
      <c r="AQ89" s="85"/>
    </row>
    <row r="90" spans="1:46" customFormat="1" ht="15" x14ac:dyDescent="0.25">
      <c r="A90" s="119"/>
      <c r="B90" s="120"/>
      <c r="C90" s="223" t="s">
        <v>137</v>
      </c>
      <c r="D90" s="223"/>
      <c r="E90" s="223"/>
      <c r="F90" s="223"/>
      <c r="G90" s="223"/>
      <c r="H90" s="223"/>
      <c r="I90" s="223"/>
      <c r="J90" s="223"/>
      <c r="K90" s="223"/>
      <c r="L90" s="121">
        <v>376042.73</v>
      </c>
      <c r="M90" s="122"/>
      <c r="N90" s="123">
        <v>2538288.2599999998</v>
      </c>
      <c r="AK90" s="76"/>
      <c r="AL90" s="85"/>
      <c r="AQ90" s="85"/>
      <c r="AT90" s="85" t="s">
        <v>137</v>
      </c>
    </row>
    <row r="91" spans="1:46" customFormat="1" ht="15" x14ac:dyDescent="0.25">
      <c r="A91" s="230" t="s">
        <v>138</v>
      </c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2"/>
      <c r="AK91" s="76" t="s">
        <v>138</v>
      </c>
      <c r="AL91" s="85"/>
      <c r="AQ91" s="85"/>
      <c r="AT91" s="85"/>
    </row>
    <row r="92" spans="1:46" customFormat="1" ht="23.25" x14ac:dyDescent="0.25">
      <c r="A92" s="77" t="s">
        <v>139</v>
      </c>
      <c r="B92" s="78" t="s">
        <v>140</v>
      </c>
      <c r="C92" s="223" t="s">
        <v>141</v>
      </c>
      <c r="D92" s="223"/>
      <c r="E92" s="223"/>
      <c r="F92" s="79" t="s">
        <v>142</v>
      </c>
      <c r="G92" s="80">
        <v>2</v>
      </c>
      <c r="H92" s="81">
        <v>1</v>
      </c>
      <c r="I92" s="81">
        <v>2</v>
      </c>
      <c r="J92" s="83"/>
      <c r="K92" s="80"/>
      <c r="L92" s="83"/>
      <c r="M92" s="80"/>
      <c r="N92" s="84"/>
      <c r="AK92" s="76"/>
      <c r="AL92" s="85" t="s">
        <v>141</v>
      </c>
      <c r="AQ92" s="85"/>
      <c r="AT92" s="85"/>
    </row>
    <row r="93" spans="1:46" customFormat="1" ht="15" x14ac:dyDescent="0.25">
      <c r="A93" s="86"/>
      <c r="B93" s="87"/>
      <c r="C93" s="222" t="s">
        <v>143</v>
      </c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5"/>
      <c r="AK93" s="76"/>
      <c r="AL93" s="85"/>
      <c r="AM93" s="47" t="s">
        <v>143</v>
      </c>
      <c r="AQ93" s="85"/>
      <c r="AT93" s="85"/>
    </row>
    <row r="94" spans="1:46" customFormat="1" ht="15" x14ac:dyDescent="0.25">
      <c r="A94" s="88"/>
      <c r="B94" s="89" t="s">
        <v>22</v>
      </c>
      <c r="C94" s="222" t="s">
        <v>115</v>
      </c>
      <c r="D94" s="222"/>
      <c r="E94" s="222"/>
      <c r="F94" s="90"/>
      <c r="G94" s="91"/>
      <c r="H94" s="91"/>
      <c r="I94" s="91"/>
      <c r="J94" s="93">
        <v>580.92999999999995</v>
      </c>
      <c r="K94" s="91"/>
      <c r="L94" s="92">
        <v>1161.8599999999999</v>
      </c>
      <c r="M94" s="95">
        <v>24.79</v>
      </c>
      <c r="N94" s="96">
        <v>28802.51</v>
      </c>
      <c r="AK94" s="76"/>
      <c r="AL94" s="85"/>
      <c r="AN94" s="47" t="s">
        <v>115</v>
      </c>
      <c r="AQ94" s="85"/>
      <c r="AT94" s="85"/>
    </row>
    <row r="95" spans="1:46" customFormat="1" ht="15" x14ac:dyDescent="0.25">
      <c r="A95" s="88"/>
      <c r="B95" s="89" t="s">
        <v>30</v>
      </c>
      <c r="C95" s="222" t="s">
        <v>98</v>
      </c>
      <c r="D95" s="222"/>
      <c r="E95" s="222"/>
      <c r="F95" s="90"/>
      <c r="G95" s="91"/>
      <c r="H95" s="91"/>
      <c r="I95" s="91"/>
      <c r="J95" s="93">
        <v>401.51</v>
      </c>
      <c r="K95" s="91"/>
      <c r="L95" s="93">
        <v>803.02</v>
      </c>
      <c r="M95" s="91"/>
      <c r="N95" s="94"/>
      <c r="AK95" s="76"/>
      <c r="AL95" s="85"/>
      <c r="AN95" s="47" t="s">
        <v>98</v>
      </c>
      <c r="AQ95" s="85"/>
      <c r="AT95" s="85"/>
    </row>
    <row r="96" spans="1:46" customFormat="1" ht="15" x14ac:dyDescent="0.25">
      <c r="A96" s="88"/>
      <c r="B96" s="89" t="s">
        <v>99</v>
      </c>
      <c r="C96" s="222" t="s">
        <v>100</v>
      </c>
      <c r="D96" s="222"/>
      <c r="E96" s="222"/>
      <c r="F96" s="90"/>
      <c r="G96" s="91"/>
      <c r="H96" s="91"/>
      <c r="I96" s="91"/>
      <c r="J96" s="93">
        <v>98.14</v>
      </c>
      <c r="K96" s="91"/>
      <c r="L96" s="93">
        <v>196.28</v>
      </c>
      <c r="M96" s="95">
        <v>24.79</v>
      </c>
      <c r="N96" s="96">
        <v>4865.78</v>
      </c>
      <c r="AK96" s="76"/>
      <c r="AL96" s="85"/>
      <c r="AN96" s="47" t="s">
        <v>100</v>
      </c>
      <c r="AQ96" s="85"/>
      <c r="AT96" s="85"/>
    </row>
    <row r="97" spans="1:46" customFormat="1" ht="15" x14ac:dyDescent="0.25">
      <c r="A97" s="97"/>
      <c r="B97" s="89"/>
      <c r="C97" s="222" t="s">
        <v>116</v>
      </c>
      <c r="D97" s="222"/>
      <c r="E97" s="222"/>
      <c r="F97" s="90" t="s">
        <v>102</v>
      </c>
      <c r="G97" s="95">
        <v>53.89</v>
      </c>
      <c r="H97" s="91"/>
      <c r="I97" s="95">
        <v>107.78</v>
      </c>
      <c r="J97" s="99"/>
      <c r="K97" s="91"/>
      <c r="L97" s="99"/>
      <c r="M97" s="91"/>
      <c r="N97" s="94"/>
      <c r="AK97" s="76"/>
      <c r="AL97" s="85"/>
      <c r="AO97" s="47" t="s">
        <v>116</v>
      </c>
      <c r="AQ97" s="85"/>
      <c r="AT97" s="85"/>
    </row>
    <row r="98" spans="1:46" customFormat="1" ht="15" x14ac:dyDescent="0.25">
      <c r="A98" s="97"/>
      <c r="B98" s="89"/>
      <c r="C98" s="222" t="s">
        <v>101</v>
      </c>
      <c r="D98" s="222"/>
      <c r="E98" s="222"/>
      <c r="F98" s="90" t="s">
        <v>102</v>
      </c>
      <c r="G98" s="105">
        <v>7</v>
      </c>
      <c r="H98" s="91"/>
      <c r="I98" s="105">
        <v>14</v>
      </c>
      <c r="J98" s="99"/>
      <c r="K98" s="91"/>
      <c r="L98" s="99"/>
      <c r="M98" s="91"/>
      <c r="N98" s="94"/>
      <c r="AK98" s="76"/>
      <c r="AL98" s="85"/>
      <c r="AO98" s="47" t="s">
        <v>101</v>
      </c>
      <c r="AQ98" s="85"/>
      <c r="AT98" s="85"/>
    </row>
    <row r="99" spans="1:46" customFormat="1" ht="15" x14ac:dyDescent="0.25">
      <c r="A99" s="86"/>
      <c r="B99" s="89"/>
      <c r="C99" s="224" t="s">
        <v>103</v>
      </c>
      <c r="D99" s="224"/>
      <c r="E99" s="224"/>
      <c r="F99" s="100"/>
      <c r="G99" s="101"/>
      <c r="H99" s="101"/>
      <c r="I99" s="101"/>
      <c r="J99" s="103">
        <v>982.44</v>
      </c>
      <c r="K99" s="101"/>
      <c r="L99" s="102">
        <v>1964.88</v>
      </c>
      <c r="M99" s="101"/>
      <c r="N99" s="104"/>
      <c r="AK99" s="76"/>
      <c r="AL99" s="85"/>
      <c r="AP99" s="47" t="s">
        <v>103</v>
      </c>
      <c r="AQ99" s="85"/>
      <c r="AT99" s="85"/>
    </row>
    <row r="100" spans="1:46" customFormat="1" ht="15" x14ac:dyDescent="0.25">
      <c r="A100" s="97"/>
      <c r="B100" s="89"/>
      <c r="C100" s="222" t="s">
        <v>104</v>
      </c>
      <c r="D100" s="222"/>
      <c r="E100" s="222"/>
      <c r="F100" s="90"/>
      <c r="G100" s="91"/>
      <c r="H100" s="91"/>
      <c r="I100" s="91"/>
      <c r="J100" s="99"/>
      <c r="K100" s="91"/>
      <c r="L100" s="92">
        <v>1358.14</v>
      </c>
      <c r="M100" s="91"/>
      <c r="N100" s="96">
        <v>33668.29</v>
      </c>
      <c r="AK100" s="76"/>
      <c r="AL100" s="85"/>
      <c r="AO100" s="47" t="s">
        <v>104</v>
      </c>
      <c r="AQ100" s="85"/>
      <c r="AT100" s="85"/>
    </row>
    <row r="101" spans="1:46" customFormat="1" ht="23.25" x14ac:dyDescent="0.25">
      <c r="A101" s="97"/>
      <c r="B101" s="89" t="s">
        <v>144</v>
      </c>
      <c r="C101" s="222" t="s">
        <v>145</v>
      </c>
      <c r="D101" s="222"/>
      <c r="E101" s="222"/>
      <c r="F101" s="90" t="s">
        <v>107</v>
      </c>
      <c r="G101" s="105">
        <v>93</v>
      </c>
      <c r="H101" s="91"/>
      <c r="I101" s="105">
        <v>93</v>
      </c>
      <c r="J101" s="99"/>
      <c r="K101" s="91"/>
      <c r="L101" s="92">
        <v>1263.07</v>
      </c>
      <c r="M101" s="91"/>
      <c r="N101" s="96">
        <v>31311.51</v>
      </c>
      <c r="AK101" s="76"/>
      <c r="AL101" s="85"/>
      <c r="AO101" s="47" t="s">
        <v>145</v>
      </c>
      <c r="AQ101" s="85"/>
      <c r="AT101" s="85"/>
    </row>
    <row r="102" spans="1:46" customFormat="1" ht="23.25" x14ac:dyDescent="0.25">
      <c r="A102" s="97"/>
      <c r="B102" s="89" t="s">
        <v>146</v>
      </c>
      <c r="C102" s="222" t="s">
        <v>147</v>
      </c>
      <c r="D102" s="222"/>
      <c r="E102" s="222"/>
      <c r="F102" s="90" t="s">
        <v>107</v>
      </c>
      <c r="G102" s="105">
        <v>62</v>
      </c>
      <c r="H102" s="91"/>
      <c r="I102" s="105">
        <v>62</v>
      </c>
      <c r="J102" s="99"/>
      <c r="K102" s="91"/>
      <c r="L102" s="93">
        <v>842.05</v>
      </c>
      <c r="M102" s="91"/>
      <c r="N102" s="96">
        <v>20874.34</v>
      </c>
      <c r="AK102" s="76"/>
      <c r="AL102" s="85"/>
      <c r="AO102" s="47" t="s">
        <v>147</v>
      </c>
      <c r="AQ102" s="85"/>
      <c r="AT102" s="85"/>
    </row>
    <row r="103" spans="1:46" customFormat="1" ht="15" x14ac:dyDescent="0.25">
      <c r="A103" s="107"/>
      <c r="B103" s="108"/>
      <c r="C103" s="223" t="s">
        <v>110</v>
      </c>
      <c r="D103" s="223"/>
      <c r="E103" s="223"/>
      <c r="F103" s="79"/>
      <c r="G103" s="80"/>
      <c r="H103" s="80"/>
      <c r="I103" s="80"/>
      <c r="J103" s="83"/>
      <c r="K103" s="80"/>
      <c r="L103" s="112">
        <v>4070</v>
      </c>
      <c r="M103" s="101"/>
      <c r="N103" s="84"/>
      <c r="AK103" s="76"/>
      <c r="AL103" s="85"/>
      <c r="AQ103" s="85" t="s">
        <v>110</v>
      </c>
      <c r="AT103" s="85"/>
    </row>
    <row r="104" spans="1:46" customFormat="1" ht="23.25" x14ac:dyDescent="0.25">
      <c r="A104" s="77" t="s">
        <v>148</v>
      </c>
      <c r="B104" s="78" t="s">
        <v>149</v>
      </c>
      <c r="C104" s="223" t="s">
        <v>150</v>
      </c>
      <c r="D104" s="223"/>
      <c r="E104" s="223"/>
      <c r="F104" s="79" t="s">
        <v>151</v>
      </c>
      <c r="G104" s="80">
        <v>200</v>
      </c>
      <c r="H104" s="81">
        <v>1</v>
      </c>
      <c r="I104" s="81">
        <v>200</v>
      </c>
      <c r="J104" s="109">
        <v>377.99</v>
      </c>
      <c r="K104" s="80"/>
      <c r="L104" s="112">
        <v>75598</v>
      </c>
      <c r="M104" s="80"/>
      <c r="N104" s="84"/>
      <c r="AK104" s="76"/>
      <c r="AL104" s="85" t="s">
        <v>150</v>
      </c>
      <c r="AQ104" s="85"/>
      <c r="AT104" s="85"/>
    </row>
    <row r="105" spans="1:46" customFormat="1" ht="15" x14ac:dyDescent="0.25">
      <c r="A105" s="107"/>
      <c r="B105" s="108"/>
      <c r="C105" s="222" t="s">
        <v>152</v>
      </c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5"/>
      <c r="AK105" s="76"/>
      <c r="AL105" s="85"/>
      <c r="AQ105" s="85"/>
      <c r="AR105" s="47" t="s">
        <v>152</v>
      </c>
      <c r="AT105" s="85"/>
    </row>
    <row r="106" spans="1:46" customFormat="1" ht="15" x14ac:dyDescent="0.25">
      <c r="A106" s="107"/>
      <c r="B106" s="108"/>
      <c r="C106" s="223" t="s">
        <v>110</v>
      </c>
      <c r="D106" s="223"/>
      <c r="E106" s="223"/>
      <c r="F106" s="79"/>
      <c r="G106" s="80"/>
      <c r="H106" s="80"/>
      <c r="I106" s="80"/>
      <c r="J106" s="83"/>
      <c r="K106" s="80"/>
      <c r="L106" s="112">
        <v>75598</v>
      </c>
      <c r="M106" s="101"/>
      <c r="N106" s="84"/>
      <c r="AK106" s="76"/>
      <c r="AL106" s="85"/>
      <c r="AQ106" s="85" t="s">
        <v>110</v>
      </c>
      <c r="AT106" s="85"/>
    </row>
    <row r="107" spans="1:46" customFormat="1" ht="34.5" x14ac:dyDescent="0.25">
      <c r="A107" s="77" t="s">
        <v>153</v>
      </c>
      <c r="B107" s="78" t="s">
        <v>133</v>
      </c>
      <c r="C107" s="223" t="s">
        <v>154</v>
      </c>
      <c r="D107" s="223"/>
      <c r="E107" s="223"/>
      <c r="F107" s="79" t="s">
        <v>155</v>
      </c>
      <c r="G107" s="80">
        <v>200</v>
      </c>
      <c r="H107" s="81">
        <v>1</v>
      </c>
      <c r="I107" s="81">
        <v>200</v>
      </c>
      <c r="J107" s="112">
        <v>4458.33</v>
      </c>
      <c r="K107" s="80"/>
      <c r="L107" s="112">
        <v>133482.93</v>
      </c>
      <c r="M107" s="113">
        <v>6.68</v>
      </c>
      <c r="N107" s="114">
        <v>891666</v>
      </c>
      <c r="AK107" s="76"/>
      <c r="AL107" s="85" t="s">
        <v>154</v>
      </c>
      <c r="AQ107" s="85"/>
      <c r="AT107" s="85"/>
    </row>
    <row r="108" spans="1:46" customFormat="1" ht="15" x14ac:dyDescent="0.25">
      <c r="A108" s="107"/>
      <c r="B108" s="108"/>
      <c r="C108" s="222" t="s">
        <v>130</v>
      </c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5"/>
      <c r="AK108" s="76"/>
      <c r="AL108" s="85"/>
      <c r="AQ108" s="85"/>
      <c r="AR108" s="47" t="s">
        <v>130</v>
      </c>
      <c r="AT108" s="85"/>
    </row>
    <row r="109" spans="1:46" customFormat="1" ht="15" x14ac:dyDescent="0.25">
      <c r="A109" s="86"/>
      <c r="B109" s="87"/>
      <c r="C109" s="222" t="s">
        <v>156</v>
      </c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5"/>
      <c r="AK109" s="76"/>
      <c r="AL109" s="85"/>
      <c r="AQ109" s="85"/>
      <c r="AS109" s="47" t="s">
        <v>156</v>
      </c>
      <c r="AT109" s="85"/>
    </row>
    <row r="110" spans="1:46" customFormat="1" ht="15" x14ac:dyDescent="0.25">
      <c r="A110" s="107"/>
      <c r="B110" s="108"/>
      <c r="C110" s="223" t="s">
        <v>110</v>
      </c>
      <c r="D110" s="223"/>
      <c r="E110" s="223"/>
      <c r="F110" s="79"/>
      <c r="G110" s="80"/>
      <c r="H110" s="80"/>
      <c r="I110" s="80"/>
      <c r="J110" s="83"/>
      <c r="K110" s="80"/>
      <c r="L110" s="112">
        <v>133482.93</v>
      </c>
      <c r="M110" s="101"/>
      <c r="N110" s="114">
        <v>891666</v>
      </c>
      <c r="AK110" s="76"/>
      <c r="AL110" s="85"/>
      <c r="AQ110" s="85" t="s">
        <v>110</v>
      </c>
      <c r="AT110" s="85"/>
    </row>
    <row r="111" spans="1:46" customFormat="1" ht="34.5" x14ac:dyDescent="0.25">
      <c r="A111" s="77" t="s">
        <v>157</v>
      </c>
      <c r="B111" s="78" t="s">
        <v>133</v>
      </c>
      <c r="C111" s="223" t="s">
        <v>158</v>
      </c>
      <c r="D111" s="223"/>
      <c r="E111" s="223"/>
      <c r="F111" s="79" t="s">
        <v>159</v>
      </c>
      <c r="G111" s="80">
        <v>1</v>
      </c>
      <c r="H111" s="81">
        <v>1</v>
      </c>
      <c r="I111" s="81">
        <v>1</v>
      </c>
      <c r="J111" s="112">
        <v>107500</v>
      </c>
      <c r="K111" s="80"/>
      <c r="L111" s="112">
        <v>16092.81</v>
      </c>
      <c r="M111" s="113">
        <v>6.68</v>
      </c>
      <c r="N111" s="114">
        <v>107500</v>
      </c>
      <c r="AK111" s="76"/>
      <c r="AL111" s="85" t="s">
        <v>158</v>
      </c>
      <c r="AQ111" s="85"/>
      <c r="AT111" s="85"/>
    </row>
    <row r="112" spans="1:46" customFormat="1" ht="15" x14ac:dyDescent="0.25">
      <c r="A112" s="107"/>
      <c r="B112" s="108"/>
      <c r="C112" s="222" t="s">
        <v>130</v>
      </c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5"/>
      <c r="AK112" s="76"/>
      <c r="AL112" s="85"/>
      <c r="AQ112" s="85"/>
      <c r="AR112" s="47" t="s">
        <v>130</v>
      </c>
      <c r="AT112" s="85"/>
    </row>
    <row r="113" spans="1:46" customFormat="1" ht="15" x14ac:dyDescent="0.25">
      <c r="A113" s="86"/>
      <c r="B113" s="87"/>
      <c r="C113" s="222" t="s">
        <v>160</v>
      </c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5"/>
      <c r="AK113" s="76"/>
      <c r="AL113" s="85"/>
      <c r="AQ113" s="85"/>
      <c r="AS113" s="47" t="s">
        <v>160</v>
      </c>
      <c r="AT113" s="85"/>
    </row>
    <row r="114" spans="1:46" customFormat="1" ht="15" x14ac:dyDescent="0.25">
      <c r="A114" s="107"/>
      <c r="B114" s="108"/>
      <c r="C114" s="223" t="s">
        <v>110</v>
      </c>
      <c r="D114" s="223"/>
      <c r="E114" s="223"/>
      <c r="F114" s="79"/>
      <c r="G114" s="80"/>
      <c r="H114" s="80"/>
      <c r="I114" s="80"/>
      <c r="J114" s="83"/>
      <c r="K114" s="80"/>
      <c r="L114" s="112">
        <v>16092.81</v>
      </c>
      <c r="M114" s="101"/>
      <c r="N114" s="114">
        <v>107500</v>
      </c>
      <c r="AK114" s="76"/>
      <c r="AL114" s="85"/>
      <c r="AQ114" s="85" t="s">
        <v>110</v>
      </c>
      <c r="AT114" s="85"/>
    </row>
    <row r="115" spans="1:46" customFormat="1" ht="0" hidden="1" customHeight="1" x14ac:dyDescent="0.25">
      <c r="A115" s="115"/>
      <c r="B115" s="116"/>
      <c r="C115" s="116"/>
      <c r="D115" s="116"/>
      <c r="E115" s="116"/>
      <c r="F115" s="117"/>
      <c r="G115" s="117"/>
      <c r="H115" s="117"/>
      <c r="I115" s="117"/>
      <c r="J115" s="118"/>
      <c r="K115" s="117"/>
      <c r="L115" s="118"/>
      <c r="M115" s="91"/>
      <c r="N115" s="118"/>
      <c r="AK115" s="76"/>
      <c r="AL115" s="85"/>
      <c r="AQ115" s="85"/>
      <c r="AT115" s="85"/>
    </row>
    <row r="116" spans="1:46" customFormat="1" ht="15" x14ac:dyDescent="0.25">
      <c r="A116" s="119"/>
      <c r="B116" s="120"/>
      <c r="C116" s="223" t="s">
        <v>161</v>
      </c>
      <c r="D116" s="223"/>
      <c r="E116" s="223"/>
      <c r="F116" s="223"/>
      <c r="G116" s="223"/>
      <c r="H116" s="223"/>
      <c r="I116" s="223"/>
      <c r="J116" s="223"/>
      <c r="K116" s="223"/>
      <c r="L116" s="121">
        <v>229243.74</v>
      </c>
      <c r="M116" s="122"/>
      <c r="N116" s="123">
        <v>1593412.02</v>
      </c>
      <c r="AK116" s="76"/>
      <c r="AL116" s="85"/>
      <c r="AQ116" s="85"/>
      <c r="AT116" s="85" t="s">
        <v>161</v>
      </c>
    </row>
    <row r="117" spans="1:46" customFormat="1" ht="15" x14ac:dyDescent="0.25">
      <c r="A117" s="230" t="s">
        <v>162</v>
      </c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2"/>
      <c r="AK117" s="76" t="s">
        <v>162</v>
      </c>
      <c r="AL117" s="85"/>
      <c r="AQ117" s="85"/>
      <c r="AT117" s="85"/>
    </row>
    <row r="118" spans="1:46" customFormat="1" ht="34.5" x14ac:dyDescent="0.25">
      <c r="A118" s="77" t="s">
        <v>163</v>
      </c>
      <c r="B118" s="78" t="s">
        <v>164</v>
      </c>
      <c r="C118" s="223" t="s">
        <v>165</v>
      </c>
      <c r="D118" s="223"/>
      <c r="E118" s="223"/>
      <c r="F118" s="79" t="s">
        <v>166</v>
      </c>
      <c r="G118" s="80">
        <v>4.2</v>
      </c>
      <c r="H118" s="81">
        <v>1</v>
      </c>
      <c r="I118" s="124">
        <v>4.2</v>
      </c>
      <c r="J118" s="83"/>
      <c r="K118" s="80"/>
      <c r="L118" s="83"/>
      <c r="M118" s="80"/>
      <c r="N118" s="84"/>
      <c r="AK118" s="76"/>
      <c r="AL118" s="85" t="s">
        <v>165</v>
      </c>
      <c r="AQ118" s="85"/>
      <c r="AT118" s="85"/>
    </row>
    <row r="119" spans="1:46" customFormat="1" ht="15" x14ac:dyDescent="0.25">
      <c r="A119" s="86"/>
      <c r="B119" s="87"/>
      <c r="C119" s="222" t="s">
        <v>167</v>
      </c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5"/>
      <c r="AK119" s="76"/>
      <c r="AL119" s="85"/>
      <c r="AM119" s="47" t="s">
        <v>167</v>
      </c>
      <c r="AQ119" s="85"/>
      <c r="AT119" s="85"/>
    </row>
    <row r="120" spans="1:46" customFormat="1" ht="15" x14ac:dyDescent="0.25">
      <c r="A120" s="88"/>
      <c r="B120" s="89" t="s">
        <v>22</v>
      </c>
      <c r="C120" s="222" t="s">
        <v>115</v>
      </c>
      <c r="D120" s="222"/>
      <c r="E120" s="222"/>
      <c r="F120" s="90"/>
      <c r="G120" s="91"/>
      <c r="H120" s="91"/>
      <c r="I120" s="91"/>
      <c r="J120" s="93">
        <v>97.67</v>
      </c>
      <c r="K120" s="91"/>
      <c r="L120" s="93">
        <v>410.21</v>
      </c>
      <c r="M120" s="95">
        <v>24.79</v>
      </c>
      <c r="N120" s="96">
        <v>10169.11</v>
      </c>
      <c r="AK120" s="76"/>
      <c r="AL120" s="85"/>
      <c r="AN120" s="47" t="s">
        <v>115</v>
      </c>
      <c r="AQ120" s="85"/>
      <c r="AT120" s="85"/>
    </row>
    <row r="121" spans="1:46" customFormat="1" ht="15" x14ac:dyDescent="0.25">
      <c r="A121" s="97"/>
      <c r="B121" s="89"/>
      <c r="C121" s="222" t="s">
        <v>116</v>
      </c>
      <c r="D121" s="222"/>
      <c r="E121" s="222"/>
      <c r="F121" s="90" t="s">
        <v>102</v>
      </c>
      <c r="G121" s="95">
        <v>9.06</v>
      </c>
      <c r="H121" s="91"/>
      <c r="I121" s="125">
        <v>38.052</v>
      </c>
      <c r="J121" s="99"/>
      <c r="K121" s="91"/>
      <c r="L121" s="99"/>
      <c r="M121" s="91"/>
      <c r="N121" s="94"/>
      <c r="AK121" s="76"/>
      <c r="AL121" s="85"/>
      <c r="AO121" s="47" t="s">
        <v>116</v>
      </c>
      <c r="AQ121" s="85"/>
      <c r="AT121" s="85"/>
    </row>
    <row r="122" spans="1:46" customFormat="1" ht="15" x14ac:dyDescent="0.25">
      <c r="A122" s="86"/>
      <c r="B122" s="89"/>
      <c r="C122" s="224" t="s">
        <v>103</v>
      </c>
      <c r="D122" s="224"/>
      <c r="E122" s="224"/>
      <c r="F122" s="100"/>
      <c r="G122" s="101"/>
      <c r="H122" s="101"/>
      <c r="I122" s="101"/>
      <c r="J122" s="103">
        <v>97.67</v>
      </c>
      <c r="K122" s="101"/>
      <c r="L122" s="103">
        <v>410.21</v>
      </c>
      <c r="M122" s="101"/>
      <c r="N122" s="104"/>
      <c r="AK122" s="76"/>
      <c r="AL122" s="85"/>
      <c r="AP122" s="47" t="s">
        <v>103</v>
      </c>
      <c r="AQ122" s="85"/>
      <c r="AT122" s="85"/>
    </row>
    <row r="123" spans="1:46" customFormat="1" ht="15" x14ac:dyDescent="0.25">
      <c r="A123" s="97"/>
      <c r="B123" s="89"/>
      <c r="C123" s="222" t="s">
        <v>104</v>
      </c>
      <c r="D123" s="222"/>
      <c r="E123" s="222"/>
      <c r="F123" s="90"/>
      <c r="G123" s="91"/>
      <c r="H123" s="91"/>
      <c r="I123" s="91"/>
      <c r="J123" s="99"/>
      <c r="K123" s="91"/>
      <c r="L123" s="93">
        <v>410.21</v>
      </c>
      <c r="M123" s="91"/>
      <c r="N123" s="96">
        <v>10169.11</v>
      </c>
      <c r="AK123" s="76"/>
      <c r="AL123" s="85"/>
      <c r="AO123" s="47" t="s">
        <v>104</v>
      </c>
      <c r="AQ123" s="85"/>
      <c r="AT123" s="85"/>
    </row>
    <row r="124" spans="1:46" customFormat="1" ht="34.5" x14ac:dyDescent="0.25">
      <c r="A124" s="97"/>
      <c r="B124" s="89" t="s">
        <v>168</v>
      </c>
      <c r="C124" s="222" t="s">
        <v>169</v>
      </c>
      <c r="D124" s="222"/>
      <c r="E124" s="222"/>
      <c r="F124" s="90" t="s">
        <v>107</v>
      </c>
      <c r="G124" s="105">
        <v>89</v>
      </c>
      <c r="H124" s="91"/>
      <c r="I124" s="105">
        <v>89</v>
      </c>
      <c r="J124" s="99"/>
      <c r="K124" s="91"/>
      <c r="L124" s="93">
        <v>365.09</v>
      </c>
      <c r="M124" s="91"/>
      <c r="N124" s="96">
        <v>9050.51</v>
      </c>
      <c r="AK124" s="76"/>
      <c r="AL124" s="85"/>
      <c r="AO124" s="47" t="s">
        <v>169</v>
      </c>
      <c r="AQ124" s="85"/>
      <c r="AT124" s="85"/>
    </row>
    <row r="125" spans="1:46" customFormat="1" ht="34.5" x14ac:dyDescent="0.25">
      <c r="A125" s="97"/>
      <c r="B125" s="89" t="s">
        <v>170</v>
      </c>
      <c r="C125" s="222" t="s">
        <v>171</v>
      </c>
      <c r="D125" s="222"/>
      <c r="E125" s="222"/>
      <c r="F125" s="90" t="s">
        <v>107</v>
      </c>
      <c r="G125" s="105">
        <v>41</v>
      </c>
      <c r="H125" s="91"/>
      <c r="I125" s="105">
        <v>41</v>
      </c>
      <c r="J125" s="99"/>
      <c r="K125" s="91"/>
      <c r="L125" s="93">
        <v>168.19</v>
      </c>
      <c r="M125" s="91"/>
      <c r="N125" s="96">
        <v>4169.34</v>
      </c>
      <c r="AK125" s="76"/>
      <c r="AL125" s="85"/>
      <c r="AO125" s="47" t="s">
        <v>171</v>
      </c>
      <c r="AQ125" s="85"/>
      <c r="AT125" s="85"/>
    </row>
    <row r="126" spans="1:46" customFormat="1" ht="15" x14ac:dyDescent="0.25">
      <c r="A126" s="107"/>
      <c r="B126" s="108"/>
      <c r="C126" s="223" t="s">
        <v>110</v>
      </c>
      <c r="D126" s="223"/>
      <c r="E126" s="223"/>
      <c r="F126" s="79"/>
      <c r="G126" s="80"/>
      <c r="H126" s="80"/>
      <c r="I126" s="80"/>
      <c r="J126" s="83"/>
      <c r="K126" s="80"/>
      <c r="L126" s="109">
        <v>943.49</v>
      </c>
      <c r="M126" s="101"/>
      <c r="N126" s="84"/>
      <c r="AK126" s="76"/>
      <c r="AL126" s="85"/>
      <c r="AQ126" s="85" t="s">
        <v>110</v>
      </c>
      <c r="AT126" s="85"/>
    </row>
    <row r="127" spans="1:46" customFormat="1" ht="57" x14ac:dyDescent="0.25">
      <c r="A127" s="77" t="s">
        <v>172</v>
      </c>
      <c r="B127" s="78" t="s">
        <v>173</v>
      </c>
      <c r="C127" s="223" t="s">
        <v>174</v>
      </c>
      <c r="D127" s="223"/>
      <c r="E127" s="223"/>
      <c r="F127" s="79" t="s">
        <v>175</v>
      </c>
      <c r="G127" s="80">
        <v>0.63</v>
      </c>
      <c r="H127" s="81">
        <v>1</v>
      </c>
      <c r="I127" s="113">
        <v>0.63</v>
      </c>
      <c r="J127" s="109">
        <v>3.64</v>
      </c>
      <c r="K127" s="80"/>
      <c r="L127" s="109">
        <v>2.29</v>
      </c>
      <c r="M127" s="80"/>
      <c r="N127" s="84"/>
      <c r="AK127" s="76"/>
      <c r="AL127" s="85" t="s">
        <v>174</v>
      </c>
      <c r="AQ127" s="85"/>
      <c r="AT127" s="85"/>
    </row>
    <row r="128" spans="1:46" customFormat="1" ht="15" x14ac:dyDescent="0.25">
      <c r="A128" s="107"/>
      <c r="B128" s="108"/>
      <c r="C128" s="223" t="s">
        <v>110</v>
      </c>
      <c r="D128" s="223"/>
      <c r="E128" s="223"/>
      <c r="F128" s="79"/>
      <c r="G128" s="80"/>
      <c r="H128" s="80"/>
      <c r="I128" s="80"/>
      <c r="J128" s="83"/>
      <c r="K128" s="80"/>
      <c r="L128" s="109">
        <v>2.29</v>
      </c>
      <c r="M128" s="101"/>
      <c r="N128" s="84"/>
      <c r="AK128" s="76"/>
      <c r="AL128" s="85"/>
      <c r="AQ128" s="85" t="s">
        <v>110</v>
      </c>
      <c r="AT128" s="85"/>
    </row>
    <row r="129" spans="1:48" customFormat="1" ht="45.75" x14ac:dyDescent="0.25">
      <c r="A129" s="77" t="s">
        <v>176</v>
      </c>
      <c r="B129" s="78" t="s">
        <v>177</v>
      </c>
      <c r="C129" s="223" t="s">
        <v>178</v>
      </c>
      <c r="D129" s="223"/>
      <c r="E129" s="223"/>
      <c r="F129" s="79" t="s">
        <v>175</v>
      </c>
      <c r="G129" s="80">
        <v>0.63</v>
      </c>
      <c r="H129" s="81">
        <v>1</v>
      </c>
      <c r="I129" s="113">
        <v>0.63</v>
      </c>
      <c r="J129" s="109">
        <v>13.56</v>
      </c>
      <c r="K129" s="80"/>
      <c r="L129" s="109">
        <v>8.5399999999999991</v>
      </c>
      <c r="M129" s="80"/>
      <c r="N129" s="84"/>
      <c r="AK129" s="76"/>
      <c r="AL129" s="85" t="s">
        <v>178</v>
      </c>
      <c r="AQ129" s="85"/>
      <c r="AT129" s="85"/>
    </row>
    <row r="130" spans="1:48" customFormat="1" ht="15" x14ac:dyDescent="0.25">
      <c r="A130" s="107"/>
      <c r="B130" s="108"/>
      <c r="C130" s="223" t="s">
        <v>110</v>
      </c>
      <c r="D130" s="223"/>
      <c r="E130" s="223"/>
      <c r="F130" s="79"/>
      <c r="G130" s="80"/>
      <c r="H130" s="80"/>
      <c r="I130" s="80"/>
      <c r="J130" s="83"/>
      <c r="K130" s="80"/>
      <c r="L130" s="109">
        <v>8.5399999999999991</v>
      </c>
      <c r="M130" s="101"/>
      <c r="N130" s="84"/>
      <c r="AK130" s="76"/>
      <c r="AL130" s="85"/>
      <c r="AQ130" s="85" t="s">
        <v>110</v>
      </c>
      <c r="AT130" s="85"/>
    </row>
    <row r="131" spans="1:48" customFormat="1" ht="90" x14ac:dyDescent="0.25">
      <c r="A131" s="77" t="s">
        <v>179</v>
      </c>
      <c r="B131" s="78" t="s">
        <v>180</v>
      </c>
      <c r="C131" s="223" t="s">
        <v>181</v>
      </c>
      <c r="D131" s="223"/>
      <c r="E131" s="223"/>
      <c r="F131" s="79" t="s">
        <v>182</v>
      </c>
      <c r="G131" s="80">
        <v>0.42</v>
      </c>
      <c r="H131" s="81">
        <v>1</v>
      </c>
      <c r="I131" s="113">
        <v>0.42</v>
      </c>
      <c r="J131" s="83"/>
      <c r="K131" s="80"/>
      <c r="L131" s="83"/>
      <c r="M131" s="80"/>
      <c r="N131" s="84"/>
      <c r="AK131" s="76"/>
      <c r="AL131" s="85" t="s">
        <v>181</v>
      </c>
      <c r="AQ131" s="85"/>
      <c r="AT131" s="85"/>
    </row>
    <row r="132" spans="1:48" customFormat="1" ht="15" x14ac:dyDescent="0.25">
      <c r="A132" s="86"/>
      <c r="B132" s="87"/>
      <c r="C132" s="222" t="s">
        <v>183</v>
      </c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5"/>
      <c r="AK132" s="76"/>
      <c r="AL132" s="85"/>
      <c r="AM132" s="47" t="s">
        <v>183</v>
      </c>
      <c r="AQ132" s="85"/>
      <c r="AT132" s="85"/>
    </row>
    <row r="133" spans="1:48" customFormat="1" ht="15" x14ac:dyDescent="0.25">
      <c r="A133" s="88"/>
      <c r="B133" s="89" t="s">
        <v>30</v>
      </c>
      <c r="C133" s="222" t="s">
        <v>98</v>
      </c>
      <c r="D133" s="222"/>
      <c r="E133" s="222"/>
      <c r="F133" s="90"/>
      <c r="G133" s="91"/>
      <c r="H133" s="91"/>
      <c r="I133" s="91"/>
      <c r="J133" s="93">
        <v>36.5</v>
      </c>
      <c r="K133" s="91"/>
      <c r="L133" s="93">
        <v>15.33</v>
      </c>
      <c r="M133" s="91"/>
      <c r="N133" s="94"/>
      <c r="AK133" s="76"/>
      <c r="AL133" s="85"/>
      <c r="AN133" s="47" t="s">
        <v>98</v>
      </c>
      <c r="AQ133" s="85"/>
      <c r="AT133" s="85"/>
    </row>
    <row r="134" spans="1:48" customFormat="1" ht="15" x14ac:dyDescent="0.25">
      <c r="A134" s="88"/>
      <c r="B134" s="89" t="s">
        <v>99</v>
      </c>
      <c r="C134" s="222" t="s">
        <v>100</v>
      </c>
      <c r="D134" s="222"/>
      <c r="E134" s="222"/>
      <c r="F134" s="90"/>
      <c r="G134" s="91"/>
      <c r="H134" s="91"/>
      <c r="I134" s="91"/>
      <c r="J134" s="93">
        <v>5.33</v>
      </c>
      <c r="K134" s="91"/>
      <c r="L134" s="93">
        <v>2.2400000000000002</v>
      </c>
      <c r="M134" s="95">
        <v>24.79</v>
      </c>
      <c r="N134" s="106">
        <v>55.53</v>
      </c>
      <c r="AK134" s="76"/>
      <c r="AL134" s="85"/>
      <c r="AN134" s="47" t="s">
        <v>100</v>
      </c>
      <c r="AQ134" s="85"/>
      <c r="AT134" s="85"/>
    </row>
    <row r="135" spans="1:48" customFormat="1" ht="15" x14ac:dyDescent="0.25">
      <c r="A135" s="97"/>
      <c r="B135" s="89"/>
      <c r="C135" s="222" t="s">
        <v>101</v>
      </c>
      <c r="D135" s="222"/>
      <c r="E135" s="222"/>
      <c r="F135" s="90" t="s">
        <v>102</v>
      </c>
      <c r="G135" s="95">
        <v>0.38</v>
      </c>
      <c r="H135" s="91"/>
      <c r="I135" s="126">
        <v>0.15959999999999999</v>
      </c>
      <c r="J135" s="99"/>
      <c r="K135" s="91"/>
      <c r="L135" s="99"/>
      <c r="M135" s="91"/>
      <c r="N135" s="94"/>
      <c r="AK135" s="76"/>
      <c r="AL135" s="85"/>
      <c r="AO135" s="47" t="s">
        <v>101</v>
      </c>
      <c r="AQ135" s="85"/>
      <c r="AT135" s="85"/>
    </row>
    <row r="136" spans="1:48" customFormat="1" ht="15" x14ac:dyDescent="0.25">
      <c r="A136" s="86"/>
      <c r="B136" s="89"/>
      <c r="C136" s="224" t="s">
        <v>103</v>
      </c>
      <c r="D136" s="224"/>
      <c r="E136" s="224"/>
      <c r="F136" s="100"/>
      <c r="G136" s="101"/>
      <c r="H136" s="101"/>
      <c r="I136" s="101"/>
      <c r="J136" s="103">
        <v>36.5</v>
      </c>
      <c r="K136" s="101"/>
      <c r="L136" s="103">
        <v>15.33</v>
      </c>
      <c r="M136" s="101"/>
      <c r="N136" s="104"/>
      <c r="AK136" s="76"/>
      <c r="AL136" s="85"/>
      <c r="AP136" s="47" t="s">
        <v>103</v>
      </c>
      <c r="AQ136" s="85"/>
      <c r="AT136" s="85"/>
    </row>
    <row r="137" spans="1:48" customFormat="1" ht="15" x14ac:dyDescent="0.25">
      <c r="A137" s="97"/>
      <c r="B137" s="89"/>
      <c r="C137" s="222" t="s">
        <v>104</v>
      </c>
      <c r="D137" s="222"/>
      <c r="E137" s="222"/>
      <c r="F137" s="90"/>
      <c r="G137" s="91"/>
      <c r="H137" s="91"/>
      <c r="I137" s="91"/>
      <c r="J137" s="99"/>
      <c r="K137" s="91"/>
      <c r="L137" s="93">
        <v>2.2400000000000002</v>
      </c>
      <c r="M137" s="91"/>
      <c r="N137" s="106">
        <v>55.53</v>
      </c>
      <c r="AK137" s="76"/>
      <c r="AL137" s="85"/>
      <c r="AO137" s="47" t="s">
        <v>104</v>
      </c>
      <c r="AQ137" s="85"/>
      <c r="AT137" s="85"/>
    </row>
    <row r="138" spans="1:48" customFormat="1" ht="23.25" x14ac:dyDescent="0.25">
      <c r="A138" s="97"/>
      <c r="B138" s="89" t="s">
        <v>105</v>
      </c>
      <c r="C138" s="222" t="s">
        <v>106</v>
      </c>
      <c r="D138" s="222"/>
      <c r="E138" s="222"/>
      <c r="F138" s="90" t="s">
        <v>107</v>
      </c>
      <c r="G138" s="105">
        <v>92</v>
      </c>
      <c r="H138" s="91"/>
      <c r="I138" s="105">
        <v>92</v>
      </c>
      <c r="J138" s="99"/>
      <c r="K138" s="91"/>
      <c r="L138" s="93">
        <v>2.06</v>
      </c>
      <c r="M138" s="91"/>
      <c r="N138" s="106">
        <v>51.09</v>
      </c>
      <c r="AK138" s="76"/>
      <c r="AL138" s="85"/>
      <c r="AO138" s="47" t="s">
        <v>106</v>
      </c>
      <c r="AQ138" s="85"/>
      <c r="AT138" s="85"/>
    </row>
    <row r="139" spans="1:48" customFormat="1" ht="23.25" x14ac:dyDescent="0.25">
      <c r="A139" s="97"/>
      <c r="B139" s="89" t="s">
        <v>108</v>
      </c>
      <c r="C139" s="222" t="s">
        <v>109</v>
      </c>
      <c r="D139" s="222"/>
      <c r="E139" s="222"/>
      <c r="F139" s="90" t="s">
        <v>107</v>
      </c>
      <c r="G139" s="105">
        <v>46</v>
      </c>
      <c r="H139" s="91"/>
      <c r="I139" s="105">
        <v>46</v>
      </c>
      <c r="J139" s="99"/>
      <c r="K139" s="91"/>
      <c r="L139" s="93">
        <v>1.03</v>
      </c>
      <c r="M139" s="91"/>
      <c r="N139" s="106">
        <v>25.54</v>
      </c>
      <c r="AK139" s="76"/>
      <c r="AL139" s="85"/>
      <c r="AO139" s="47" t="s">
        <v>109</v>
      </c>
      <c r="AQ139" s="85"/>
      <c r="AT139" s="85"/>
    </row>
    <row r="140" spans="1:48" customFormat="1" ht="15" x14ac:dyDescent="0.25">
      <c r="A140" s="107"/>
      <c r="B140" s="108"/>
      <c r="C140" s="223" t="s">
        <v>110</v>
      </c>
      <c r="D140" s="223"/>
      <c r="E140" s="223"/>
      <c r="F140" s="79"/>
      <c r="G140" s="80"/>
      <c r="H140" s="80"/>
      <c r="I140" s="80"/>
      <c r="J140" s="83"/>
      <c r="K140" s="80"/>
      <c r="L140" s="109">
        <v>18.420000000000002</v>
      </c>
      <c r="M140" s="101"/>
      <c r="N140" s="84"/>
      <c r="AK140" s="76"/>
      <c r="AL140" s="85"/>
      <c r="AQ140" s="85" t="s">
        <v>110</v>
      </c>
      <c r="AT140" s="85"/>
    </row>
    <row r="141" spans="1:48" customFormat="1" ht="15" x14ac:dyDescent="0.25">
      <c r="A141" s="226" t="s">
        <v>184</v>
      </c>
      <c r="B141" s="227"/>
      <c r="C141" s="227"/>
      <c r="D141" s="227"/>
      <c r="E141" s="227"/>
      <c r="F141" s="227"/>
      <c r="G141" s="227"/>
      <c r="H141" s="227"/>
      <c r="I141" s="227"/>
      <c r="J141" s="227"/>
      <c r="K141" s="227"/>
      <c r="L141" s="227"/>
      <c r="M141" s="227"/>
      <c r="N141" s="228"/>
      <c r="AK141" s="76"/>
      <c r="AL141" s="85"/>
      <c r="AQ141" s="85"/>
      <c r="AT141" s="85"/>
      <c r="AU141" s="85" t="s">
        <v>184</v>
      </c>
    </row>
    <row r="142" spans="1:48" customFormat="1" ht="34.5" x14ac:dyDescent="0.25">
      <c r="A142" s="77" t="s">
        <v>185</v>
      </c>
      <c r="B142" s="78" t="s">
        <v>186</v>
      </c>
      <c r="C142" s="223" t="s">
        <v>187</v>
      </c>
      <c r="D142" s="223"/>
      <c r="E142" s="223"/>
      <c r="F142" s="79" t="s">
        <v>188</v>
      </c>
      <c r="G142" s="80">
        <v>5.0999999999999996</v>
      </c>
      <c r="H142" s="81">
        <v>1</v>
      </c>
      <c r="I142" s="124">
        <v>5.0999999999999996</v>
      </c>
      <c r="J142" s="83"/>
      <c r="K142" s="80"/>
      <c r="L142" s="83"/>
      <c r="M142" s="80"/>
      <c r="N142" s="84"/>
      <c r="AK142" s="76"/>
      <c r="AL142" s="85" t="s">
        <v>187</v>
      </c>
      <c r="AQ142" s="85"/>
      <c r="AT142" s="85"/>
      <c r="AU142" s="85"/>
    </row>
    <row r="143" spans="1:48" customFormat="1" ht="15" x14ac:dyDescent="0.25">
      <c r="A143" s="86"/>
      <c r="B143" s="87"/>
      <c r="C143" s="222" t="s">
        <v>189</v>
      </c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5"/>
      <c r="AK143" s="76"/>
      <c r="AL143" s="85"/>
      <c r="AM143" s="47" t="s">
        <v>189</v>
      </c>
      <c r="AQ143" s="85"/>
      <c r="AT143" s="85"/>
      <c r="AU143" s="85"/>
    </row>
    <row r="144" spans="1:48" customFormat="1" ht="15" x14ac:dyDescent="0.25">
      <c r="A144" s="127"/>
      <c r="B144" s="89"/>
      <c r="C144" s="220" t="s">
        <v>190</v>
      </c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9"/>
      <c r="AK144" s="76"/>
      <c r="AL144" s="85"/>
      <c r="AQ144" s="85"/>
      <c r="AT144" s="85"/>
      <c r="AU144" s="85"/>
      <c r="AV144" s="47" t="s">
        <v>190</v>
      </c>
    </row>
    <row r="145" spans="1:47" customFormat="1" ht="15" x14ac:dyDescent="0.25">
      <c r="A145" s="88"/>
      <c r="B145" s="89" t="s">
        <v>22</v>
      </c>
      <c r="C145" s="222" t="s">
        <v>115</v>
      </c>
      <c r="D145" s="222"/>
      <c r="E145" s="222"/>
      <c r="F145" s="90"/>
      <c r="G145" s="91"/>
      <c r="H145" s="91"/>
      <c r="I145" s="91"/>
      <c r="J145" s="93">
        <v>903.8</v>
      </c>
      <c r="K145" s="91"/>
      <c r="L145" s="92">
        <v>4609.38</v>
      </c>
      <c r="M145" s="95">
        <v>24.79</v>
      </c>
      <c r="N145" s="96">
        <v>114266.53</v>
      </c>
      <c r="AK145" s="76"/>
      <c r="AL145" s="85"/>
      <c r="AN145" s="47" t="s">
        <v>115</v>
      </c>
      <c r="AQ145" s="85"/>
      <c r="AT145" s="85"/>
      <c r="AU145" s="85"/>
    </row>
    <row r="146" spans="1:47" customFormat="1" ht="15" x14ac:dyDescent="0.25">
      <c r="A146" s="88"/>
      <c r="B146" s="89" t="s">
        <v>30</v>
      </c>
      <c r="C146" s="222" t="s">
        <v>98</v>
      </c>
      <c r="D146" s="222"/>
      <c r="E146" s="222"/>
      <c r="F146" s="90"/>
      <c r="G146" s="91"/>
      <c r="H146" s="91"/>
      <c r="I146" s="91"/>
      <c r="J146" s="93">
        <v>230.18</v>
      </c>
      <c r="K146" s="91"/>
      <c r="L146" s="92">
        <v>1173.92</v>
      </c>
      <c r="M146" s="91"/>
      <c r="N146" s="94"/>
      <c r="AK146" s="76"/>
      <c r="AL146" s="85"/>
      <c r="AN146" s="47" t="s">
        <v>98</v>
      </c>
      <c r="AQ146" s="85"/>
      <c r="AT146" s="85"/>
      <c r="AU146" s="85"/>
    </row>
    <row r="147" spans="1:47" customFormat="1" ht="15" x14ac:dyDescent="0.25">
      <c r="A147" s="88"/>
      <c r="B147" s="89" t="s">
        <v>99</v>
      </c>
      <c r="C147" s="222" t="s">
        <v>100</v>
      </c>
      <c r="D147" s="222"/>
      <c r="E147" s="222"/>
      <c r="F147" s="90"/>
      <c r="G147" s="91"/>
      <c r="H147" s="91"/>
      <c r="I147" s="91"/>
      <c r="J147" s="93">
        <v>29.31</v>
      </c>
      <c r="K147" s="91"/>
      <c r="L147" s="93">
        <v>149.47999999999999</v>
      </c>
      <c r="M147" s="95">
        <v>24.79</v>
      </c>
      <c r="N147" s="96">
        <v>3705.61</v>
      </c>
      <c r="AK147" s="76"/>
      <c r="AL147" s="85"/>
      <c r="AN147" s="47" t="s">
        <v>100</v>
      </c>
      <c r="AQ147" s="85"/>
      <c r="AT147" s="85"/>
      <c r="AU147" s="85"/>
    </row>
    <row r="148" spans="1:47" customFormat="1" ht="15" x14ac:dyDescent="0.25">
      <c r="A148" s="88"/>
      <c r="B148" s="89" t="s">
        <v>121</v>
      </c>
      <c r="C148" s="222" t="s">
        <v>122</v>
      </c>
      <c r="D148" s="222"/>
      <c r="E148" s="222"/>
      <c r="F148" s="90"/>
      <c r="G148" s="91"/>
      <c r="H148" s="91"/>
      <c r="I148" s="91"/>
      <c r="J148" s="92">
        <v>6662.95</v>
      </c>
      <c r="K148" s="105">
        <v>0</v>
      </c>
      <c r="L148" s="93">
        <v>0</v>
      </c>
      <c r="M148" s="91"/>
      <c r="N148" s="94"/>
      <c r="AK148" s="76"/>
      <c r="AL148" s="85"/>
      <c r="AN148" s="47" t="s">
        <v>122</v>
      </c>
      <c r="AQ148" s="85"/>
      <c r="AT148" s="85"/>
      <c r="AU148" s="85"/>
    </row>
    <row r="149" spans="1:47" customFormat="1" ht="15" x14ac:dyDescent="0.25">
      <c r="A149" s="97"/>
      <c r="B149" s="89"/>
      <c r="C149" s="222" t="s">
        <v>116</v>
      </c>
      <c r="D149" s="222"/>
      <c r="E149" s="222"/>
      <c r="F149" s="90" t="s">
        <v>102</v>
      </c>
      <c r="G149" s="128">
        <v>79.7</v>
      </c>
      <c r="H149" s="91"/>
      <c r="I149" s="95">
        <v>406.47</v>
      </c>
      <c r="J149" s="99"/>
      <c r="K149" s="91"/>
      <c r="L149" s="99"/>
      <c r="M149" s="91"/>
      <c r="N149" s="94"/>
      <c r="AK149" s="76"/>
      <c r="AL149" s="85"/>
      <c r="AO149" s="47" t="s">
        <v>116</v>
      </c>
      <c r="AQ149" s="85"/>
      <c r="AT149" s="85"/>
      <c r="AU149" s="85"/>
    </row>
    <row r="150" spans="1:47" customFormat="1" ht="15" x14ac:dyDescent="0.25">
      <c r="A150" s="97"/>
      <c r="B150" s="89"/>
      <c r="C150" s="222" t="s">
        <v>101</v>
      </c>
      <c r="D150" s="222"/>
      <c r="E150" s="222"/>
      <c r="F150" s="90" t="s">
        <v>102</v>
      </c>
      <c r="G150" s="95">
        <v>2.41</v>
      </c>
      <c r="H150" s="91"/>
      <c r="I150" s="125">
        <v>12.291</v>
      </c>
      <c r="J150" s="99"/>
      <c r="K150" s="91"/>
      <c r="L150" s="99"/>
      <c r="M150" s="91"/>
      <c r="N150" s="94"/>
      <c r="AK150" s="76"/>
      <c r="AL150" s="85"/>
      <c r="AO150" s="47" t="s">
        <v>101</v>
      </c>
      <c r="AQ150" s="85"/>
      <c r="AT150" s="85"/>
      <c r="AU150" s="85"/>
    </row>
    <row r="151" spans="1:47" customFormat="1" ht="15" x14ac:dyDescent="0.25">
      <c r="A151" s="86"/>
      <c r="B151" s="89"/>
      <c r="C151" s="224" t="s">
        <v>103</v>
      </c>
      <c r="D151" s="224"/>
      <c r="E151" s="224"/>
      <c r="F151" s="100"/>
      <c r="G151" s="101"/>
      <c r="H151" s="101"/>
      <c r="I151" s="101"/>
      <c r="J151" s="102">
        <v>7796.93</v>
      </c>
      <c r="K151" s="101"/>
      <c r="L151" s="102">
        <v>5783.3</v>
      </c>
      <c r="M151" s="101"/>
      <c r="N151" s="104"/>
      <c r="AK151" s="76"/>
      <c r="AL151" s="85"/>
      <c r="AP151" s="47" t="s">
        <v>103</v>
      </c>
      <c r="AQ151" s="85"/>
      <c r="AT151" s="85"/>
      <c r="AU151" s="85"/>
    </row>
    <row r="152" spans="1:47" customFormat="1" ht="15" x14ac:dyDescent="0.25">
      <c r="A152" s="97"/>
      <c r="B152" s="89"/>
      <c r="C152" s="222" t="s">
        <v>104</v>
      </c>
      <c r="D152" s="222"/>
      <c r="E152" s="222"/>
      <c r="F152" s="90"/>
      <c r="G152" s="91"/>
      <c r="H152" s="91"/>
      <c r="I152" s="91"/>
      <c r="J152" s="99"/>
      <c r="K152" s="91"/>
      <c r="L152" s="92">
        <v>4758.8599999999997</v>
      </c>
      <c r="M152" s="91"/>
      <c r="N152" s="96">
        <v>117972.14</v>
      </c>
      <c r="AK152" s="76"/>
      <c r="AL152" s="85"/>
      <c r="AO152" s="47" t="s">
        <v>104</v>
      </c>
      <c r="AQ152" s="85"/>
      <c r="AT152" s="85"/>
      <c r="AU152" s="85"/>
    </row>
    <row r="153" spans="1:47" customFormat="1" ht="15" x14ac:dyDescent="0.25">
      <c r="A153" s="97"/>
      <c r="B153" s="89" t="s">
        <v>191</v>
      </c>
      <c r="C153" s="222" t="s">
        <v>192</v>
      </c>
      <c r="D153" s="222"/>
      <c r="E153" s="222"/>
      <c r="F153" s="90" t="s">
        <v>107</v>
      </c>
      <c r="G153" s="105">
        <v>112</v>
      </c>
      <c r="H153" s="91"/>
      <c r="I153" s="105">
        <v>112</v>
      </c>
      <c r="J153" s="99"/>
      <c r="K153" s="91"/>
      <c r="L153" s="92">
        <v>5329.92</v>
      </c>
      <c r="M153" s="91"/>
      <c r="N153" s="96">
        <v>132128.79999999999</v>
      </c>
      <c r="AK153" s="76"/>
      <c r="AL153" s="85"/>
      <c r="AO153" s="47" t="s">
        <v>192</v>
      </c>
      <c r="AQ153" s="85"/>
      <c r="AT153" s="85"/>
      <c r="AU153" s="85"/>
    </row>
    <row r="154" spans="1:47" customFormat="1" ht="15" x14ac:dyDescent="0.25">
      <c r="A154" s="97"/>
      <c r="B154" s="89" t="s">
        <v>193</v>
      </c>
      <c r="C154" s="222" t="s">
        <v>194</v>
      </c>
      <c r="D154" s="222"/>
      <c r="E154" s="222"/>
      <c r="F154" s="90" t="s">
        <v>107</v>
      </c>
      <c r="G154" s="105">
        <v>65</v>
      </c>
      <c r="H154" s="91"/>
      <c r="I154" s="105">
        <v>65</v>
      </c>
      <c r="J154" s="99"/>
      <c r="K154" s="91"/>
      <c r="L154" s="92">
        <v>3093.26</v>
      </c>
      <c r="M154" s="91"/>
      <c r="N154" s="96">
        <v>76681.89</v>
      </c>
      <c r="AK154" s="76"/>
      <c r="AL154" s="85"/>
      <c r="AO154" s="47" t="s">
        <v>194</v>
      </c>
      <c r="AQ154" s="85"/>
      <c r="AT154" s="85"/>
      <c r="AU154" s="85"/>
    </row>
    <row r="155" spans="1:47" customFormat="1" ht="15" x14ac:dyDescent="0.25">
      <c r="A155" s="107"/>
      <c r="B155" s="108"/>
      <c r="C155" s="223" t="s">
        <v>110</v>
      </c>
      <c r="D155" s="223"/>
      <c r="E155" s="223"/>
      <c r="F155" s="79"/>
      <c r="G155" s="80"/>
      <c r="H155" s="80"/>
      <c r="I155" s="80"/>
      <c r="J155" s="83"/>
      <c r="K155" s="80"/>
      <c r="L155" s="112">
        <v>14206.48</v>
      </c>
      <c r="M155" s="101"/>
      <c r="N155" s="84"/>
      <c r="AK155" s="76"/>
      <c r="AL155" s="85"/>
      <c r="AQ155" s="85" t="s">
        <v>110</v>
      </c>
      <c r="AT155" s="85"/>
      <c r="AU155" s="85"/>
    </row>
    <row r="156" spans="1:47" customFormat="1" ht="34.5" x14ac:dyDescent="0.25">
      <c r="A156" s="77" t="s">
        <v>195</v>
      </c>
      <c r="B156" s="78" t="s">
        <v>196</v>
      </c>
      <c r="C156" s="223" t="s">
        <v>197</v>
      </c>
      <c r="D156" s="223"/>
      <c r="E156" s="223"/>
      <c r="F156" s="79" t="s">
        <v>198</v>
      </c>
      <c r="G156" s="80">
        <v>5.0999999999999996</v>
      </c>
      <c r="H156" s="81">
        <v>1</v>
      </c>
      <c r="I156" s="124">
        <v>5.0999999999999996</v>
      </c>
      <c r="J156" s="109">
        <v>172.66</v>
      </c>
      <c r="K156" s="80"/>
      <c r="L156" s="109">
        <v>880.57</v>
      </c>
      <c r="M156" s="80"/>
      <c r="N156" s="84"/>
      <c r="AK156" s="76"/>
      <c r="AL156" s="85" t="s">
        <v>197</v>
      </c>
      <c r="AQ156" s="85"/>
      <c r="AT156" s="85"/>
      <c r="AU156" s="85"/>
    </row>
    <row r="157" spans="1:47" customFormat="1" ht="15" x14ac:dyDescent="0.25">
      <c r="A157" s="107"/>
      <c r="B157" s="108"/>
      <c r="C157" s="222" t="s">
        <v>199</v>
      </c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5"/>
      <c r="AK157" s="76"/>
      <c r="AL157" s="85"/>
      <c r="AQ157" s="85"/>
      <c r="AR157" s="47" t="s">
        <v>199</v>
      </c>
      <c r="AT157" s="85"/>
      <c r="AU157" s="85"/>
    </row>
    <row r="158" spans="1:47" customFormat="1" ht="15" x14ac:dyDescent="0.25">
      <c r="A158" s="107"/>
      <c r="B158" s="108"/>
      <c r="C158" s="223" t="s">
        <v>110</v>
      </c>
      <c r="D158" s="223"/>
      <c r="E158" s="223"/>
      <c r="F158" s="79"/>
      <c r="G158" s="80"/>
      <c r="H158" s="80"/>
      <c r="I158" s="80"/>
      <c r="J158" s="83"/>
      <c r="K158" s="80"/>
      <c r="L158" s="109">
        <v>880.57</v>
      </c>
      <c r="M158" s="101"/>
      <c r="N158" s="84"/>
      <c r="AK158" s="76"/>
      <c r="AL158" s="85"/>
      <c r="AQ158" s="85" t="s">
        <v>110</v>
      </c>
      <c r="AT158" s="85"/>
      <c r="AU158" s="85"/>
    </row>
    <row r="159" spans="1:47" customFormat="1" ht="0" hidden="1" customHeight="1" x14ac:dyDescent="0.25">
      <c r="A159" s="115"/>
      <c r="B159" s="116"/>
      <c r="C159" s="116"/>
      <c r="D159" s="116"/>
      <c r="E159" s="116"/>
      <c r="F159" s="117"/>
      <c r="G159" s="117"/>
      <c r="H159" s="117"/>
      <c r="I159" s="117"/>
      <c r="J159" s="118"/>
      <c r="K159" s="117"/>
      <c r="L159" s="118"/>
      <c r="M159" s="91"/>
      <c r="N159" s="118"/>
      <c r="AK159" s="76"/>
      <c r="AL159" s="85"/>
      <c r="AQ159" s="85"/>
      <c r="AT159" s="85"/>
      <c r="AU159" s="85"/>
    </row>
    <row r="160" spans="1:47" customFormat="1" ht="15" x14ac:dyDescent="0.25">
      <c r="A160" s="119"/>
      <c r="B160" s="120"/>
      <c r="C160" s="223" t="s">
        <v>200</v>
      </c>
      <c r="D160" s="223"/>
      <c r="E160" s="223"/>
      <c r="F160" s="223"/>
      <c r="G160" s="223"/>
      <c r="H160" s="223"/>
      <c r="I160" s="223"/>
      <c r="J160" s="223"/>
      <c r="K160" s="223"/>
      <c r="L160" s="121">
        <v>16059.79</v>
      </c>
      <c r="M160" s="122"/>
      <c r="N160" s="123">
        <v>364773.84</v>
      </c>
      <c r="AK160" s="76"/>
      <c r="AL160" s="85"/>
      <c r="AQ160" s="85"/>
      <c r="AT160" s="85" t="s">
        <v>200</v>
      </c>
      <c r="AU160" s="85"/>
    </row>
    <row r="161" spans="1:47" customFormat="1" ht="15" x14ac:dyDescent="0.25">
      <c r="A161" s="230" t="s">
        <v>201</v>
      </c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2"/>
      <c r="AK161" s="76" t="s">
        <v>201</v>
      </c>
      <c r="AL161" s="85"/>
      <c r="AQ161" s="85"/>
      <c r="AT161" s="85"/>
      <c r="AU161" s="85"/>
    </row>
    <row r="162" spans="1:47" customFormat="1" ht="45.75" x14ac:dyDescent="0.25">
      <c r="A162" s="77" t="s">
        <v>202</v>
      </c>
      <c r="B162" s="78" t="s">
        <v>203</v>
      </c>
      <c r="C162" s="223" t="s">
        <v>204</v>
      </c>
      <c r="D162" s="223"/>
      <c r="E162" s="223"/>
      <c r="F162" s="79" t="s">
        <v>166</v>
      </c>
      <c r="G162" s="80">
        <v>4.2</v>
      </c>
      <c r="H162" s="81">
        <v>1</v>
      </c>
      <c r="I162" s="124">
        <v>4.2</v>
      </c>
      <c r="J162" s="83"/>
      <c r="K162" s="80"/>
      <c r="L162" s="83"/>
      <c r="M162" s="80"/>
      <c r="N162" s="84"/>
      <c r="AK162" s="76"/>
      <c r="AL162" s="85" t="s">
        <v>204</v>
      </c>
      <c r="AQ162" s="85"/>
      <c r="AT162" s="85"/>
      <c r="AU162" s="85"/>
    </row>
    <row r="163" spans="1:47" customFormat="1" ht="15" x14ac:dyDescent="0.25">
      <c r="A163" s="86"/>
      <c r="B163" s="87"/>
      <c r="C163" s="222" t="s">
        <v>167</v>
      </c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5"/>
      <c r="AK163" s="76"/>
      <c r="AL163" s="85"/>
      <c r="AM163" s="47" t="s">
        <v>167</v>
      </c>
      <c r="AQ163" s="85"/>
      <c r="AT163" s="85"/>
      <c r="AU163" s="85"/>
    </row>
    <row r="164" spans="1:47" customFormat="1" ht="15" x14ac:dyDescent="0.25">
      <c r="A164" s="88"/>
      <c r="B164" s="89" t="s">
        <v>22</v>
      </c>
      <c r="C164" s="222" t="s">
        <v>115</v>
      </c>
      <c r="D164" s="222"/>
      <c r="E164" s="222"/>
      <c r="F164" s="90"/>
      <c r="G164" s="91"/>
      <c r="H164" s="91"/>
      <c r="I164" s="91"/>
      <c r="J164" s="93">
        <v>352.2</v>
      </c>
      <c r="K164" s="91"/>
      <c r="L164" s="92">
        <v>1479.24</v>
      </c>
      <c r="M164" s="95">
        <v>24.79</v>
      </c>
      <c r="N164" s="96">
        <v>36670.36</v>
      </c>
      <c r="AK164" s="76"/>
      <c r="AL164" s="85"/>
      <c r="AN164" s="47" t="s">
        <v>115</v>
      </c>
      <c r="AQ164" s="85"/>
      <c r="AT164" s="85"/>
      <c r="AU164" s="85"/>
    </row>
    <row r="165" spans="1:47" customFormat="1" ht="15" x14ac:dyDescent="0.25">
      <c r="A165" s="88"/>
      <c r="B165" s="89" t="s">
        <v>30</v>
      </c>
      <c r="C165" s="222" t="s">
        <v>98</v>
      </c>
      <c r="D165" s="222"/>
      <c r="E165" s="222"/>
      <c r="F165" s="90"/>
      <c r="G165" s="91"/>
      <c r="H165" s="91"/>
      <c r="I165" s="91"/>
      <c r="J165" s="93">
        <v>7.5</v>
      </c>
      <c r="K165" s="91"/>
      <c r="L165" s="93">
        <v>31.5</v>
      </c>
      <c r="M165" s="91"/>
      <c r="N165" s="94"/>
      <c r="AK165" s="76"/>
      <c r="AL165" s="85"/>
      <c r="AN165" s="47" t="s">
        <v>98</v>
      </c>
      <c r="AQ165" s="85"/>
      <c r="AT165" s="85"/>
      <c r="AU165" s="85"/>
    </row>
    <row r="166" spans="1:47" customFormat="1" ht="15" x14ac:dyDescent="0.25">
      <c r="A166" s="88"/>
      <c r="B166" s="89" t="s">
        <v>99</v>
      </c>
      <c r="C166" s="222" t="s">
        <v>100</v>
      </c>
      <c r="D166" s="222"/>
      <c r="E166" s="222"/>
      <c r="F166" s="90"/>
      <c r="G166" s="91"/>
      <c r="H166" s="91"/>
      <c r="I166" s="91"/>
      <c r="J166" s="93">
        <v>1.1399999999999999</v>
      </c>
      <c r="K166" s="91"/>
      <c r="L166" s="93">
        <v>4.79</v>
      </c>
      <c r="M166" s="95">
        <v>24.79</v>
      </c>
      <c r="N166" s="106">
        <v>118.74</v>
      </c>
      <c r="AK166" s="76"/>
      <c r="AL166" s="85"/>
      <c r="AN166" s="47" t="s">
        <v>100</v>
      </c>
      <c r="AQ166" s="85"/>
      <c r="AT166" s="85"/>
      <c r="AU166" s="85"/>
    </row>
    <row r="167" spans="1:47" customFormat="1" ht="15" x14ac:dyDescent="0.25">
      <c r="A167" s="88"/>
      <c r="B167" s="89" t="s">
        <v>121</v>
      </c>
      <c r="C167" s="222" t="s">
        <v>122</v>
      </c>
      <c r="D167" s="222"/>
      <c r="E167" s="222"/>
      <c r="F167" s="90"/>
      <c r="G167" s="91"/>
      <c r="H167" s="91"/>
      <c r="I167" s="91"/>
      <c r="J167" s="92">
        <v>2138.25</v>
      </c>
      <c r="K167" s="91"/>
      <c r="L167" s="93">
        <v>0</v>
      </c>
      <c r="M167" s="91"/>
      <c r="N167" s="94"/>
      <c r="AK167" s="76"/>
      <c r="AL167" s="85"/>
      <c r="AN167" s="47" t="s">
        <v>122</v>
      </c>
      <c r="AQ167" s="85"/>
      <c r="AT167" s="85"/>
      <c r="AU167" s="85"/>
    </row>
    <row r="168" spans="1:47" customFormat="1" ht="15" x14ac:dyDescent="0.25">
      <c r="A168" s="97"/>
      <c r="B168" s="89"/>
      <c r="C168" s="222" t="s">
        <v>116</v>
      </c>
      <c r="D168" s="222"/>
      <c r="E168" s="222"/>
      <c r="F168" s="90" t="s">
        <v>102</v>
      </c>
      <c r="G168" s="95">
        <v>35.08</v>
      </c>
      <c r="H168" s="91"/>
      <c r="I168" s="125">
        <v>147.33600000000001</v>
      </c>
      <c r="J168" s="99"/>
      <c r="K168" s="91"/>
      <c r="L168" s="99"/>
      <c r="M168" s="91"/>
      <c r="N168" s="94"/>
      <c r="AK168" s="76"/>
      <c r="AL168" s="85"/>
      <c r="AO168" s="47" t="s">
        <v>116</v>
      </c>
      <c r="AQ168" s="85"/>
      <c r="AT168" s="85"/>
      <c r="AU168" s="85"/>
    </row>
    <row r="169" spans="1:47" customFormat="1" ht="15" x14ac:dyDescent="0.25">
      <c r="A169" s="97"/>
      <c r="B169" s="89"/>
      <c r="C169" s="222" t="s">
        <v>101</v>
      </c>
      <c r="D169" s="222"/>
      <c r="E169" s="222"/>
      <c r="F169" s="90" t="s">
        <v>102</v>
      </c>
      <c r="G169" s="95">
        <v>7.0000000000000007E-2</v>
      </c>
      <c r="H169" s="91"/>
      <c r="I169" s="125">
        <v>0.29399999999999998</v>
      </c>
      <c r="J169" s="99"/>
      <c r="K169" s="91"/>
      <c r="L169" s="99"/>
      <c r="M169" s="91"/>
      <c r="N169" s="94"/>
      <c r="AK169" s="76"/>
      <c r="AL169" s="85"/>
      <c r="AO169" s="47" t="s">
        <v>101</v>
      </c>
      <c r="AQ169" s="85"/>
      <c r="AT169" s="85"/>
      <c r="AU169" s="85"/>
    </row>
    <row r="170" spans="1:47" customFormat="1" ht="15" x14ac:dyDescent="0.25">
      <c r="A170" s="86"/>
      <c r="B170" s="89"/>
      <c r="C170" s="224" t="s">
        <v>103</v>
      </c>
      <c r="D170" s="224"/>
      <c r="E170" s="224"/>
      <c r="F170" s="100"/>
      <c r="G170" s="101"/>
      <c r="H170" s="101"/>
      <c r="I170" s="101"/>
      <c r="J170" s="103">
        <v>359.7</v>
      </c>
      <c r="K170" s="101"/>
      <c r="L170" s="102">
        <v>1510.74</v>
      </c>
      <c r="M170" s="101"/>
      <c r="N170" s="104"/>
      <c r="AK170" s="76"/>
      <c r="AL170" s="85"/>
      <c r="AP170" s="47" t="s">
        <v>103</v>
      </c>
      <c r="AQ170" s="85"/>
      <c r="AT170" s="85"/>
      <c r="AU170" s="85"/>
    </row>
    <row r="171" spans="1:47" customFormat="1" ht="15" x14ac:dyDescent="0.25">
      <c r="A171" s="97"/>
      <c r="B171" s="89"/>
      <c r="C171" s="222" t="s">
        <v>104</v>
      </c>
      <c r="D171" s="222"/>
      <c r="E171" s="222"/>
      <c r="F171" s="90"/>
      <c r="G171" s="91"/>
      <c r="H171" s="91"/>
      <c r="I171" s="91"/>
      <c r="J171" s="99"/>
      <c r="K171" s="91"/>
      <c r="L171" s="92">
        <v>1484.03</v>
      </c>
      <c r="M171" s="91"/>
      <c r="N171" s="96">
        <v>36789.1</v>
      </c>
      <c r="AK171" s="76"/>
      <c r="AL171" s="85"/>
      <c r="AO171" s="47" t="s">
        <v>104</v>
      </c>
      <c r="AQ171" s="85"/>
      <c r="AT171" s="85"/>
      <c r="AU171" s="85"/>
    </row>
    <row r="172" spans="1:47" customFormat="1" ht="15" x14ac:dyDescent="0.25">
      <c r="A172" s="97"/>
      <c r="B172" s="89" t="s">
        <v>205</v>
      </c>
      <c r="C172" s="222" t="s">
        <v>206</v>
      </c>
      <c r="D172" s="222"/>
      <c r="E172" s="222"/>
      <c r="F172" s="90" t="s">
        <v>107</v>
      </c>
      <c r="G172" s="105">
        <v>103</v>
      </c>
      <c r="H172" s="91"/>
      <c r="I172" s="105">
        <v>103</v>
      </c>
      <c r="J172" s="99"/>
      <c r="K172" s="91"/>
      <c r="L172" s="92">
        <v>1528.55</v>
      </c>
      <c r="M172" s="91"/>
      <c r="N172" s="96">
        <v>37892.769999999997</v>
      </c>
      <c r="AK172" s="76"/>
      <c r="AL172" s="85"/>
      <c r="AO172" s="47" t="s">
        <v>206</v>
      </c>
      <c r="AQ172" s="85"/>
      <c r="AT172" s="85"/>
      <c r="AU172" s="85"/>
    </row>
    <row r="173" spans="1:47" customFormat="1" ht="15" x14ac:dyDescent="0.25">
      <c r="A173" s="97"/>
      <c r="B173" s="89" t="s">
        <v>207</v>
      </c>
      <c r="C173" s="222" t="s">
        <v>208</v>
      </c>
      <c r="D173" s="222"/>
      <c r="E173" s="222"/>
      <c r="F173" s="90" t="s">
        <v>107</v>
      </c>
      <c r="G173" s="105">
        <v>72</v>
      </c>
      <c r="H173" s="91"/>
      <c r="I173" s="105">
        <v>72</v>
      </c>
      <c r="J173" s="99"/>
      <c r="K173" s="91"/>
      <c r="L173" s="92">
        <v>1068.5</v>
      </c>
      <c r="M173" s="91"/>
      <c r="N173" s="96">
        <v>26488.15</v>
      </c>
      <c r="AK173" s="76"/>
      <c r="AL173" s="85"/>
      <c r="AO173" s="47" t="s">
        <v>208</v>
      </c>
      <c r="AQ173" s="85"/>
      <c r="AT173" s="85"/>
      <c r="AU173" s="85"/>
    </row>
    <row r="174" spans="1:47" customFormat="1" ht="15" x14ac:dyDescent="0.25">
      <c r="A174" s="107"/>
      <c r="B174" s="108"/>
      <c r="C174" s="223" t="s">
        <v>110</v>
      </c>
      <c r="D174" s="223"/>
      <c r="E174" s="223"/>
      <c r="F174" s="79"/>
      <c r="G174" s="80"/>
      <c r="H174" s="80"/>
      <c r="I174" s="80"/>
      <c r="J174" s="83"/>
      <c r="K174" s="80"/>
      <c r="L174" s="112">
        <v>4107.79</v>
      </c>
      <c r="M174" s="101"/>
      <c r="N174" s="84"/>
      <c r="AK174" s="76"/>
      <c r="AL174" s="85"/>
      <c r="AQ174" s="85" t="s">
        <v>110</v>
      </c>
      <c r="AT174" s="85"/>
      <c r="AU174" s="85"/>
    </row>
    <row r="175" spans="1:47" customFormat="1" ht="23.25" x14ac:dyDescent="0.25">
      <c r="A175" s="77" t="s">
        <v>209</v>
      </c>
      <c r="B175" s="78" t="s">
        <v>210</v>
      </c>
      <c r="C175" s="223" t="s">
        <v>211</v>
      </c>
      <c r="D175" s="223"/>
      <c r="E175" s="223"/>
      <c r="F175" s="79" t="s">
        <v>212</v>
      </c>
      <c r="G175" s="80">
        <v>4.2000000000000003E-2</v>
      </c>
      <c r="H175" s="81">
        <v>1</v>
      </c>
      <c r="I175" s="129">
        <v>4.2000000000000003E-2</v>
      </c>
      <c r="J175" s="83"/>
      <c r="K175" s="80"/>
      <c r="L175" s="83"/>
      <c r="M175" s="80"/>
      <c r="N175" s="84"/>
      <c r="AK175" s="76"/>
      <c r="AL175" s="85" t="s">
        <v>211</v>
      </c>
      <c r="AQ175" s="85"/>
      <c r="AT175" s="85"/>
      <c r="AU175" s="85"/>
    </row>
    <row r="176" spans="1:47" customFormat="1" ht="15" x14ac:dyDescent="0.25">
      <c r="A176" s="86"/>
      <c r="B176" s="87"/>
      <c r="C176" s="222" t="s">
        <v>213</v>
      </c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5"/>
      <c r="AK176" s="76"/>
      <c r="AL176" s="85"/>
      <c r="AM176" s="47" t="s">
        <v>213</v>
      </c>
      <c r="AQ176" s="85"/>
      <c r="AT176" s="85"/>
      <c r="AU176" s="85"/>
    </row>
    <row r="177" spans="1:47" customFormat="1" ht="15" x14ac:dyDescent="0.25">
      <c r="A177" s="88"/>
      <c r="B177" s="89" t="s">
        <v>22</v>
      </c>
      <c r="C177" s="222" t="s">
        <v>115</v>
      </c>
      <c r="D177" s="222"/>
      <c r="E177" s="222"/>
      <c r="F177" s="90"/>
      <c r="G177" s="91"/>
      <c r="H177" s="91"/>
      <c r="I177" s="91"/>
      <c r="J177" s="93">
        <v>7.9</v>
      </c>
      <c r="K177" s="91"/>
      <c r="L177" s="93">
        <v>0.33</v>
      </c>
      <c r="M177" s="95">
        <v>24.79</v>
      </c>
      <c r="N177" s="106">
        <v>8.18</v>
      </c>
      <c r="AK177" s="76"/>
      <c r="AL177" s="85"/>
      <c r="AN177" s="47" t="s">
        <v>115</v>
      </c>
      <c r="AQ177" s="85"/>
      <c r="AT177" s="85"/>
      <c r="AU177" s="85"/>
    </row>
    <row r="178" spans="1:47" customFormat="1" ht="15" x14ac:dyDescent="0.25">
      <c r="A178" s="88"/>
      <c r="B178" s="89" t="s">
        <v>30</v>
      </c>
      <c r="C178" s="222" t="s">
        <v>98</v>
      </c>
      <c r="D178" s="222"/>
      <c r="E178" s="222"/>
      <c r="F178" s="90"/>
      <c r="G178" s="91"/>
      <c r="H178" s="91"/>
      <c r="I178" s="91"/>
      <c r="J178" s="93">
        <v>170.88</v>
      </c>
      <c r="K178" s="91"/>
      <c r="L178" s="93">
        <v>7.18</v>
      </c>
      <c r="M178" s="91"/>
      <c r="N178" s="94"/>
      <c r="AK178" s="76"/>
      <c r="AL178" s="85"/>
      <c r="AN178" s="47" t="s">
        <v>98</v>
      </c>
      <c r="AQ178" s="85"/>
      <c r="AT178" s="85"/>
      <c r="AU178" s="85"/>
    </row>
    <row r="179" spans="1:47" customFormat="1" ht="15" x14ac:dyDescent="0.25">
      <c r="A179" s="88"/>
      <c r="B179" s="89" t="s">
        <v>99</v>
      </c>
      <c r="C179" s="222" t="s">
        <v>100</v>
      </c>
      <c r="D179" s="222"/>
      <c r="E179" s="222"/>
      <c r="F179" s="90"/>
      <c r="G179" s="91"/>
      <c r="H179" s="91"/>
      <c r="I179" s="91"/>
      <c r="J179" s="93">
        <v>23.84</v>
      </c>
      <c r="K179" s="91"/>
      <c r="L179" s="93">
        <v>1</v>
      </c>
      <c r="M179" s="95">
        <v>24.79</v>
      </c>
      <c r="N179" s="106">
        <v>24.79</v>
      </c>
      <c r="AK179" s="76"/>
      <c r="AL179" s="85"/>
      <c r="AN179" s="47" t="s">
        <v>100</v>
      </c>
      <c r="AQ179" s="85"/>
      <c r="AT179" s="85"/>
      <c r="AU179" s="85"/>
    </row>
    <row r="180" spans="1:47" customFormat="1" ht="15" x14ac:dyDescent="0.25">
      <c r="A180" s="88"/>
      <c r="B180" s="89" t="s">
        <v>121</v>
      </c>
      <c r="C180" s="222" t="s">
        <v>122</v>
      </c>
      <c r="D180" s="222"/>
      <c r="E180" s="222"/>
      <c r="F180" s="90"/>
      <c r="G180" s="91"/>
      <c r="H180" s="91"/>
      <c r="I180" s="91"/>
      <c r="J180" s="92">
        <v>26808</v>
      </c>
      <c r="K180" s="91"/>
      <c r="L180" s="92">
        <v>1125.94</v>
      </c>
      <c r="M180" s="91"/>
      <c r="N180" s="94"/>
      <c r="AK180" s="76"/>
      <c r="AL180" s="85"/>
      <c r="AN180" s="47" t="s">
        <v>122</v>
      </c>
      <c r="AQ180" s="85"/>
      <c r="AT180" s="85"/>
      <c r="AU180" s="85"/>
    </row>
    <row r="181" spans="1:47" customFormat="1" ht="15" x14ac:dyDescent="0.25">
      <c r="A181" s="97"/>
      <c r="B181" s="89"/>
      <c r="C181" s="222" t="s">
        <v>116</v>
      </c>
      <c r="D181" s="222"/>
      <c r="E181" s="222"/>
      <c r="F181" s="90" t="s">
        <v>102</v>
      </c>
      <c r="G181" s="95">
        <v>0.65</v>
      </c>
      <c r="H181" s="91"/>
      <c r="I181" s="126">
        <v>2.7300000000000001E-2</v>
      </c>
      <c r="J181" s="99"/>
      <c r="K181" s="91"/>
      <c r="L181" s="99"/>
      <c r="M181" s="91"/>
      <c r="N181" s="94"/>
      <c r="AK181" s="76"/>
      <c r="AL181" s="85"/>
      <c r="AO181" s="47" t="s">
        <v>116</v>
      </c>
      <c r="AQ181" s="85"/>
      <c r="AT181" s="85"/>
      <c r="AU181" s="85"/>
    </row>
    <row r="182" spans="1:47" customFormat="1" ht="15" x14ac:dyDescent="0.25">
      <c r="A182" s="97"/>
      <c r="B182" s="89"/>
      <c r="C182" s="222" t="s">
        <v>101</v>
      </c>
      <c r="D182" s="222"/>
      <c r="E182" s="222"/>
      <c r="F182" s="90" t="s">
        <v>102</v>
      </c>
      <c r="G182" s="95">
        <v>1.46</v>
      </c>
      <c r="H182" s="91"/>
      <c r="I182" s="130">
        <v>6.132E-2</v>
      </c>
      <c r="J182" s="99"/>
      <c r="K182" s="91"/>
      <c r="L182" s="99"/>
      <c r="M182" s="91"/>
      <c r="N182" s="94"/>
      <c r="AK182" s="76"/>
      <c r="AL182" s="85"/>
      <c r="AO182" s="47" t="s">
        <v>101</v>
      </c>
      <c r="AQ182" s="85"/>
      <c r="AT182" s="85"/>
      <c r="AU182" s="85"/>
    </row>
    <row r="183" spans="1:47" customFormat="1" ht="15" x14ac:dyDescent="0.25">
      <c r="A183" s="86"/>
      <c r="B183" s="89"/>
      <c r="C183" s="224" t="s">
        <v>103</v>
      </c>
      <c r="D183" s="224"/>
      <c r="E183" s="224"/>
      <c r="F183" s="100"/>
      <c r="G183" s="101"/>
      <c r="H183" s="101"/>
      <c r="I183" s="101"/>
      <c r="J183" s="102">
        <v>26986.78</v>
      </c>
      <c r="K183" s="101"/>
      <c r="L183" s="102">
        <v>1133.45</v>
      </c>
      <c r="M183" s="101"/>
      <c r="N183" s="104"/>
      <c r="AK183" s="76"/>
      <c r="AL183" s="85"/>
      <c r="AP183" s="47" t="s">
        <v>103</v>
      </c>
      <c r="AQ183" s="85"/>
      <c r="AT183" s="85"/>
      <c r="AU183" s="85"/>
    </row>
    <row r="184" spans="1:47" customFormat="1" ht="15" x14ac:dyDescent="0.25">
      <c r="A184" s="97"/>
      <c r="B184" s="89"/>
      <c r="C184" s="222" t="s">
        <v>104</v>
      </c>
      <c r="D184" s="222"/>
      <c r="E184" s="222"/>
      <c r="F184" s="90"/>
      <c r="G184" s="91"/>
      <c r="H184" s="91"/>
      <c r="I184" s="91"/>
      <c r="J184" s="99"/>
      <c r="K184" s="91"/>
      <c r="L184" s="93">
        <v>1.33</v>
      </c>
      <c r="M184" s="91"/>
      <c r="N184" s="106">
        <v>32.97</v>
      </c>
      <c r="AK184" s="76"/>
      <c r="AL184" s="85"/>
      <c r="AO184" s="47" t="s">
        <v>104</v>
      </c>
      <c r="AQ184" s="85"/>
      <c r="AT184" s="85"/>
      <c r="AU184" s="85"/>
    </row>
    <row r="185" spans="1:47" customFormat="1" ht="15" x14ac:dyDescent="0.25">
      <c r="A185" s="97"/>
      <c r="B185" s="89" t="s">
        <v>205</v>
      </c>
      <c r="C185" s="222" t="s">
        <v>206</v>
      </c>
      <c r="D185" s="222"/>
      <c r="E185" s="222"/>
      <c r="F185" s="90" t="s">
        <v>107</v>
      </c>
      <c r="G185" s="105">
        <v>103</v>
      </c>
      <c r="H185" s="91"/>
      <c r="I185" s="105">
        <v>103</v>
      </c>
      <c r="J185" s="99"/>
      <c r="K185" s="91"/>
      <c r="L185" s="93">
        <v>1.37</v>
      </c>
      <c r="M185" s="91"/>
      <c r="N185" s="106">
        <v>33.96</v>
      </c>
      <c r="AK185" s="76"/>
      <c r="AL185" s="85"/>
      <c r="AO185" s="47" t="s">
        <v>206</v>
      </c>
      <c r="AQ185" s="85"/>
      <c r="AT185" s="85"/>
      <c r="AU185" s="85"/>
    </row>
    <row r="186" spans="1:47" customFormat="1" ht="15" x14ac:dyDescent="0.25">
      <c r="A186" s="97"/>
      <c r="B186" s="89" t="s">
        <v>207</v>
      </c>
      <c r="C186" s="222" t="s">
        <v>208</v>
      </c>
      <c r="D186" s="222"/>
      <c r="E186" s="222"/>
      <c r="F186" s="90" t="s">
        <v>107</v>
      </c>
      <c r="G186" s="105">
        <v>72</v>
      </c>
      <c r="H186" s="91"/>
      <c r="I186" s="105">
        <v>72</v>
      </c>
      <c r="J186" s="99"/>
      <c r="K186" s="91"/>
      <c r="L186" s="93">
        <v>0.96</v>
      </c>
      <c r="M186" s="91"/>
      <c r="N186" s="106">
        <v>23.74</v>
      </c>
      <c r="AK186" s="76"/>
      <c r="AL186" s="85"/>
      <c r="AO186" s="47" t="s">
        <v>208</v>
      </c>
      <c r="AQ186" s="85"/>
      <c r="AT186" s="85"/>
      <c r="AU186" s="85"/>
    </row>
    <row r="187" spans="1:47" customFormat="1" ht="15" x14ac:dyDescent="0.25">
      <c r="A187" s="107"/>
      <c r="B187" s="108"/>
      <c r="C187" s="223" t="s">
        <v>110</v>
      </c>
      <c r="D187" s="223"/>
      <c r="E187" s="223"/>
      <c r="F187" s="79"/>
      <c r="G187" s="80"/>
      <c r="H187" s="80"/>
      <c r="I187" s="80"/>
      <c r="J187" s="83"/>
      <c r="K187" s="80"/>
      <c r="L187" s="112">
        <v>1135.78</v>
      </c>
      <c r="M187" s="101"/>
      <c r="N187" s="84"/>
      <c r="AK187" s="76"/>
      <c r="AL187" s="85"/>
      <c r="AQ187" s="85" t="s">
        <v>110</v>
      </c>
      <c r="AT187" s="85"/>
      <c r="AU187" s="85"/>
    </row>
    <row r="188" spans="1:47" customFormat="1" ht="0" hidden="1" customHeight="1" x14ac:dyDescent="0.25">
      <c r="A188" s="115"/>
      <c r="B188" s="116"/>
      <c r="C188" s="116"/>
      <c r="D188" s="116"/>
      <c r="E188" s="116"/>
      <c r="F188" s="117"/>
      <c r="G188" s="117"/>
      <c r="H188" s="117"/>
      <c r="I188" s="117"/>
      <c r="J188" s="118"/>
      <c r="K188" s="117"/>
      <c r="L188" s="118"/>
      <c r="M188" s="91"/>
      <c r="N188" s="118"/>
      <c r="AK188" s="76"/>
      <c r="AL188" s="85"/>
      <c r="AQ188" s="85"/>
      <c r="AT188" s="85"/>
      <c r="AU188" s="85"/>
    </row>
    <row r="189" spans="1:47" customFormat="1" ht="15" x14ac:dyDescent="0.25">
      <c r="A189" s="119"/>
      <c r="B189" s="120"/>
      <c r="C189" s="223" t="s">
        <v>214</v>
      </c>
      <c r="D189" s="223"/>
      <c r="E189" s="223"/>
      <c r="F189" s="223"/>
      <c r="G189" s="223"/>
      <c r="H189" s="223"/>
      <c r="I189" s="223"/>
      <c r="J189" s="223"/>
      <c r="K189" s="223"/>
      <c r="L189" s="121">
        <v>5243.57</v>
      </c>
      <c r="M189" s="122"/>
      <c r="N189" s="123">
        <v>109036.46</v>
      </c>
      <c r="AK189" s="76"/>
      <c r="AL189" s="85"/>
      <c r="AQ189" s="85"/>
      <c r="AT189" s="85" t="s">
        <v>214</v>
      </c>
      <c r="AU189" s="85"/>
    </row>
    <row r="190" spans="1:47" customFormat="1" ht="15" x14ac:dyDescent="0.25">
      <c r="A190" s="230" t="s">
        <v>215</v>
      </c>
      <c r="B190" s="231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2"/>
      <c r="AK190" s="76" t="s">
        <v>215</v>
      </c>
      <c r="AL190" s="85"/>
      <c r="AQ190" s="85"/>
      <c r="AT190" s="85"/>
      <c r="AU190" s="85"/>
    </row>
    <row r="191" spans="1:47" customFormat="1" ht="45.75" x14ac:dyDescent="0.25">
      <c r="A191" s="77" t="s">
        <v>216</v>
      </c>
      <c r="B191" s="78" t="s">
        <v>217</v>
      </c>
      <c r="C191" s="223" t="s">
        <v>218</v>
      </c>
      <c r="D191" s="223"/>
      <c r="E191" s="223"/>
      <c r="F191" s="79" t="s">
        <v>96</v>
      </c>
      <c r="G191" s="80">
        <v>0.51480000000000004</v>
      </c>
      <c r="H191" s="124">
        <v>0.4</v>
      </c>
      <c r="I191" s="82">
        <v>0.20591999999999999</v>
      </c>
      <c r="J191" s="83"/>
      <c r="K191" s="80"/>
      <c r="L191" s="83"/>
      <c r="M191" s="80"/>
      <c r="N191" s="84"/>
      <c r="AK191" s="76"/>
      <c r="AL191" s="85" t="s">
        <v>218</v>
      </c>
      <c r="AQ191" s="85"/>
      <c r="AT191" s="85"/>
      <c r="AU191" s="85"/>
    </row>
    <row r="192" spans="1:47" customFormat="1" ht="15" x14ac:dyDescent="0.25">
      <c r="A192" s="86"/>
      <c r="B192" s="87"/>
      <c r="C192" s="222" t="s">
        <v>219</v>
      </c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5"/>
      <c r="AK192" s="76"/>
      <c r="AL192" s="85"/>
      <c r="AM192" s="47" t="s">
        <v>219</v>
      </c>
      <c r="AQ192" s="85"/>
      <c r="AT192" s="85"/>
      <c r="AU192" s="85"/>
    </row>
    <row r="193" spans="1:48" customFormat="1" ht="15" x14ac:dyDescent="0.25">
      <c r="A193" s="88"/>
      <c r="B193" s="89" t="s">
        <v>30</v>
      </c>
      <c r="C193" s="222" t="s">
        <v>98</v>
      </c>
      <c r="D193" s="222"/>
      <c r="E193" s="222"/>
      <c r="F193" s="90"/>
      <c r="G193" s="91"/>
      <c r="H193" s="91"/>
      <c r="I193" s="91"/>
      <c r="J193" s="92">
        <v>3517.23</v>
      </c>
      <c r="K193" s="91"/>
      <c r="L193" s="93">
        <v>724.27</v>
      </c>
      <c r="M193" s="91"/>
      <c r="N193" s="94"/>
      <c r="AK193" s="76"/>
      <c r="AL193" s="85"/>
      <c r="AN193" s="47" t="s">
        <v>98</v>
      </c>
      <c r="AQ193" s="85"/>
      <c r="AT193" s="85"/>
      <c r="AU193" s="85"/>
    </row>
    <row r="194" spans="1:48" customFormat="1" ht="15" x14ac:dyDescent="0.25">
      <c r="A194" s="88"/>
      <c r="B194" s="89" t="s">
        <v>99</v>
      </c>
      <c r="C194" s="222" t="s">
        <v>100</v>
      </c>
      <c r="D194" s="222"/>
      <c r="E194" s="222"/>
      <c r="F194" s="90"/>
      <c r="G194" s="91"/>
      <c r="H194" s="91"/>
      <c r="I194" s="91"/>
      <c r="J194" s="93">
        <v>456.42</v>
      </c>
      <c r="K194" s="91"/>
      <c r="L194" s="93">
        <v>93.99</v>
      </c>
      <c r="M194" s="95">
        <v>24.79</v>
      </c>
      <c r="N194" s="96">
        <v>2330.0100000000002</v>
      </c>
      <c r="AK194" s="76"/>
      <c r="AL194" s="85"/>
      <c r="AN194" s="47" t="s">
        <v>100</v>
      </c>
      <c r="AQ194" s="85"/>
      <c r="AT194" s="85"/>
      <c r="AU194" s="85"/>
    </row>
    <row r="195" spans="1:48" customFormat="1" ht="15" x14ac:dyDescent="0.25">
      <c r="A195" s="97"/>
      <c r="B195" s="89"/>
      <c r="C195" s="222" t="s">
        <v>101</v>
      </c>
      <c r="D195" s="222"/>
      <c r="E195" s="222"/>
      <c r="F195" s="90" t="s">
        <v>102</v>
      </c>
      <c r="G195" s="95">
        <v>27.95</v>
      </c>
      <c r="H195" s="91"/>
      <c r="I195" s="111">
        <v>5.7554639999999999</v>
      </c>
      <c r="J195" s="99"/>
      <c r="K195" s="91"/>
      <c r="L195" s="99"/>
      <c r="M195" s="91"/>
      <c r="N195" s="94"/>
      <c r="AK195" s="76"/>
      <c r="AL195" s="85"/>
      <c r="AO195" s="47" t="s">
        <v>101</v>
      </c>
      <c r="AQ195" s="85"/>
      <c r="AT195" s="85"/>
      <c r="AU195" s="85"/>
    </row>
    <row r="196" spans="1:48" customFormat="1" ht="15" x14ac:dyDescent="0.25">
      <c r="A196" s="86"/>
      <c r="B196" s="89"/>
      <c r="C196" s="224" t="s">
        <v>103</v>
      </c>
      <c r="D196" s="224"/>
      <c r="E196" s="224"/>
      <c r="F196" s="100"/>
      <c r="G196" s="101"/>
      <c r="H196" s="101"/>
      <c r="I196" s="101"/>
      <c r="J196" s="102">
        <v>3517.23</v>
      </c>
      <c r="K196" s="101"/>
      <c r="L196" s="103">
        <v>724.27</v>
      </c>
      <c r="M196" s="101"/>
      <c r="N196" s="104"/>
      <c r="AK196" s="76"/>
      <c r="AL196" s="85"/>
      <c r="AP196" s="47" t="s">
        <v>103</v>
      </c>
      <c r="AQ196" s="85"/>
      <c r="AT196" s="85"/>
      <c r="AU196" s="85"/>
    </row>
    <row r="197" spans="1:48" customFormat="1" ht="15" x14ac:dyDescent="0.25">
      <c r="A197" s="97"/>
      <c r="B197" s="89"/>
      <c r="C197" s="222" t="s">
        <v>104</v>
      </c>
      <c r="D197" s="222"/>
      <c r="E197" s="222"/>
      <c r="F197" s="90"/>
      <c r="G197" s="91"/>
      <c r="H197" s="91"/>
      <c r="I197" s="91"/>
      <c r="J197" s="99"/>
      <c r="K197" s="91"/>
      <c r="L197" s="93">
        <v>93.99</v>
      </c>
      <c r="M197" s="91"/>
      <c r="N197" s="96">
        <v>2330.0100000000002</v>
      </c>
      <c r="AK197" s="76"/>
      <c r="AL197" s="85"/>
      <c r="AO197" s="47" t="s">
        <v>104</v>
      </c>
      <c r="AQ197" s="85"/>
      <c r="AT197" s="85"/>
      <c r="AU197" s="85"/>
    </row>
    <row r="198" spans="1:48" customFormat="1" ht="23.25" x14ac:dyDescent="0.25">
      <c r="A198" s="97"/>
      <c r="B198" s="89" t="s">
        <v>105</v>
      </c>
      <c r="C198" s="222" t="s">
        <v>106</v>
      </c>
      <c r="D198" s="222"/>
      <c r="E198" s="222"/>
      <c r="F198" s="90" t="s">
        <v>107</v>
      </c>
      <c r="G198" s="105">
        <v>92</v>
      </c>
      <c r="H198" s="91"/>
      <c r="I198" s="105">
        <v>92</v>
      </c>
      <c r="J198" s="99"/>
      <c r="K198" s="91"/>
      <c r="L198" s="93">
        <v>86.47</v>
      </c>
      <c r="M198" s="91"/>
      <c r="N198" s="96">
        <v>2143.61</v>
      </c>
      <c r="AK198" s="76"/>
      <c r="AL198" s="85"/>
      <c r="AO198" s="47" t="s">
        <v>106</v>
      </c>
      <c r="AQ198" s="85"/>
      <c r="AT198" s="85"/>
      <c r="AU198" s="85"/>
    </row>
    <row r="199" spans="1:48" customFormat="1" ht="23.25" x14ac:dyDescent="0.25">
      <c r="A199" s="97"/>
      <c r="B199" s="89" t="s">
        <v>108</v>
      </c>
      <c r="C199" s="222" t="s">
        <v>109</v>
      </c>
      <c r="D199" s="222"/>
      <c r="E199" s="222"/>
      <c r="F199" s="90" t="s">
        <v>107</v>
      </c>
      <c r="G199" s="105">
        <v>46</v>
      </c>
      <c r="H199" s="91"/>
      <c r="I199" s="105">
        <v>46</v>
      </c>
      <c r="J199" s="99"/>
      <c r="K199" s="91"/>
      <c r="L199" s="93">
        <v>43.24</v>
      </c>
      <c r="M199" s="91"/>
      <c r="N199" s="96">
        <v>1071.8</v>
      </c>
      <c r="AK199" s="76"/>
      <c r="AL199" s="85"/>
      <c r="AO199" s="47" t="s">
        <v>109</v>
      </c>
      <c r="AQ199" s="85"/>
      <c r="AT199" s="85"/>
      <c r="AU199" s="85"/>
    </row>
    <row r="200" spans="1:48" customFormat="1" ht="15" x14ac:dyDescent="0.25">
      <c r="A200" s="107"/>
      <c r="B200" s="108"/>
      <c r="C200" s="223" t="s">
        <v>110</v>
      </c>
      <c r="D200" s="223"/>
      <c r="E200" s="223"/>
      <c r="F200" s="79"/>
      <c r="G200" s="80"/>
      <c r="H200" s="80"/>
      <c r="I200" s="80"/>
      <c r="J200" s="83"/>
      <c r="K200" s="80"/>
      <c r="L200" s="109">
        <v>853.98</v>
      </c>
      <c r="M200" s="101"/>
      <c r="N200" s="84"/>
      <c r="AK200" s="76"/>
      <c r="AL200" s="85"/>
      <c r="AQ200" s="85" t="s">
        <v>110</v>
      </c>
      <c r="AT200" s="85"/>
      <c r="AU200" s="85"/>
    </row>
    <row r="201" spans="1:48" customFormat="1" ht="34.5" x14ac:dyDescent="0.25">
      <c r="A201" s="77" t="s">
        <v>220</v>
      </c>
      <c r="B201" s="78" t="s">
        <v>221</v>
      </c>
      <c r="C201" s="223" t="s">
        <v>222</v>
      </c>
      <c r="D201" s="223"/>
      <c r="E201" s="223"/>
      <c r="F201" s="79" t="s">
        <v>223</v>
      </c>
      <c r="G201" s="80">
        <v>0.51475000000000004</v>
      </c>
      <c r="H201" s="124">
        <v>0.4</v>
      </c>
      <c r="I201" s="110">
        <v>0.2059</v>
      </c>
      <c r="J201" s="83"/>
      <c r="K201" s="80"/>
      <c r="L201" s="83"/>
      <c r="M201" s="80"/>
      <c r="N201" s="84"/>
      <c r="AK201" s="76"/>
      <c r="AL201" s="85" t="s">
        <v>222</v>
      </c>
      <c r="AQ201" s="85"/>
      <c r="AT201" s="85"/>
      <c r="AU201" s="85"/>
    </row>
    <row r="202" spans="1:48" customFormat="1" ht="15" x14ac:dyDescent="0.25">
      <c r="A202" s="86"/>
      <c r="B202" s="87"/>
      <c r="C202" s="222" t="s">
        <v>224</v>
      </c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5"/>
      <c r="AK202" s="76"/>
      <c r="AL202" s="85"/>
      <c r="AM202" s="47" t="s">
        <v>224</v>
      </c>
      <c r="AQ202" s="85"/>
      <c r="AT202" s="85"/>
      <c r="AU202" s="85"/>
    </row>
    <row r="203" spans="1:48" customFormat="1" ht="23.25" x14ac:dyDescent="0.25">
      <c r="A203" s="127"/>
      <c r="B203" s="89"/>
      <c r="C203" s="220" t="s">
        <v>225</v>
      </c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9"/>
      <c r="AK203" s="76"/>
      <c r="AL203" s="85"/>
      <c r="AQ203" s="85"/>
      <c r="AT203" s="85"/>
      <c r="AU203" s="85"/>
      <c r="AV203" s="47" t="s">
        <v>225</v>
      </c>
    </row>
    <row r="204" spans="1:48" customFormat="1" ht="15" x14ac:dyDescent="0.25">
      <c r="A204" s="88"/>
      <c r="B204" s="89" t="s">
        <v>22</v>
      </c>
      <c r="C204" s="222" t="s">
        <v>115</v>
      </c>
      <c r="D204" s="222"/>
      <c r="E204" s="222"/>
      <c r="F204" s="90"/>
      <c r="G204" s="91"/>
      <c r="H204" s="91"/>
      <c r="I204" s="91"/>
      <c r="J204" s="92">
        <v>1518.44</v>
      </c>
      <c r="K204" s="128">
        <v>1.2</v>
      </c>
      <c r="L204" s="93">
        <v>375.18</v>
      </c>
      <c r="M204" s="95">
        <v>24.79</v>
      </c>
      <c r="N204" s="96">
        <v>9300.7099999999991</v>
      </c>
      <c r="AK204" s="76"/>
      <c r="AL204" s="85"/>
      <c r="AN204" s="47" t="s">
        <v>115</v>
      </c>
      <c r="AQ204" s="85"/>
      <c r="AT204" s="85"/>
      <c r="AU204" s="85"/>
    </row>
    <row r="205" spans="1:48" customFormat="1" ht="15" x14ac:dyDescent="0.25">
      <c r="A205" s="97"/>
      <c r="B205" s="89"/>
      <c r="C205" s="222" t="s">
        <v>116</v>
      </c>
      <c r="D205" s="222"/>
      <c r="E205" s="222"/>
      <c r="F205" s="90" t="s">
        <v>102</v>
      </c>
      <c r="G205" s="105">
        <v>154</v>
      </c>
      <c r="H205" s="128">
        <v>1.2</v>
      </c>
      <c r="I205" s="130">
        <v>38.050319999999999</v>
      </c>
      <c r="J205" s="99"/>
      <c r="K205" s="91"/>
      <c r="L205" s="99"/>
      <c r="M205" s="91"/>
      <c r="N205" s="94"/>
      <c r="AK205" s="76"/>
      <c r="AL205" s="85"/>
      <c r="AO205" s="47" t="s">
        <v>116</v>
      </c>
      <c r="AQ205" s="85"/>
      <c r="AT205" s="85"/>
      <c r="AU205" s="85"/>
    </row>
    <row r="206" spans="1:48" customFormat="1" ht="15" x14ac:dyDescent="0.25">
      <c r="A206" s="86"/>
      <c r="B206" s="89"/>
      <c r="C206" s="224" t="s">
        <v>103</v>
      </c>
      <c r="D206" s="224"/>
      <c r="E206" s="224"/>
      <c r="F206" s="100"/>
      <c r="G206" s="101"/>
      <c r="H206" s="101"/>
      <c r="I206" s="101"/>
      <c r="J206" s="102">
        <v>1518.44</v>
      </c>
      <c r="K206" s="101"/>
      <c r="L206" s="103">
        <v>375.18</v>
      </c>
      <c r="M206" s="101"/>
      <c r="N206" s="104"/>
      <c r="AK206" s="76"/>
      <c r="AL206" s="85"/>
      <c r="AP206" s="47" t="s">
        <v>103</v>
      </c>
      <c r="AQ206" s="85"/>
      <c r="AT206" s="85"/>
      <c r="AU206" s="85"/>
    </row>
    <row r="207" spans="1:48" customFormat="1" ht="15" x14ac:dyDescent="0.25">
      <c r="A207" s="97"/>
      <c r="B207" s="89"/>
      <c r="C207" s="222" t="s">
        <v>104</v>
      </c>
      <c r="D207" s="222"/>
      <c r="E207" s="222"/>
      <c r="F207" s="90"/>
      <c r="G207" s="91"/>
      <c r="H207" s="91"/>
      <c r="I207" s="91"/>
      <c r="J207" s="99"/>
      <c r="K207" s="91"/>
      <c r="L207" s="93">
        <v>375.18</v>
      </c>
      <c r="M207" s="91"/>
      <c r="N207" s="96">
        <v>9300.7099999999991</v>
      </c>
      <c r="AK207" s="76"/>
      <c r="AL207" s="85"/>
      <c r="AO207" s="47" t="s">
        <v>104</v>
      </c>
      <c r="AQ207" s="85"/>
      <c r="AT207" s="85"/>
      <c r="AU207" s="85"/>
    </row>
    <row r="208" spans="1:48" customFormat="1" ht="23.25" x14ac:dyDescent="0.25">
      <c r="A208" s="97"/>
      <c r="B208" s="89" t="s">
        <v>226</v>
      </c>
      <c r="C208" s="222" t="s">
        <v>227</v>
      </c>
      <c r="D208" s="222"/>
      <c r="E208" s="222"/>
      <c r="F208" s="90" t="s">
        <v>107</v>
      </c>
      <c r="G208" s="105">
        <v>89</v>
      </c>
      <c r="H208" s="91"/>
      <c r="I208" s="105">
        <v>89</v>
      </c>
      <c r="J208" s="99"/>
      <c r="K208" s="91"/>
      <c r="L208" s="93">
        <v>333.91</v>
      </c>
      <c r="M208" s="91"/>
      <c r="N208" s="96">
        <v>8277.6299999999992</v>
      </c>
      <c r="AK208" s="76"/>
      <c r="AL208" s="85"/>
      <c r="AO208" s="47" t="s">
        <v>227</v>
      </c>
      <c r="AQ208" s="85"/>
      <c r="AT208" s="85"/>
      <c r="AU208" s="85"/>
    </row>
    <row r="209" spans="1:47" customFormat="1" ht="23.25" x14ac:dyDescent="0.25">
      <c r="A209" s="97"/>
      <c r="B209" s="89" t="s">
        <v>228</v>
      </c>
      <c r="C209" s="222" t="s">
        <v>229</v>
      </c>
      <c r="D209" s="222"/>
      <c r="E209" s="222"/>
      <c r="F209" s="90" t="s">
        <v>107</v>
      </c>
      <c r="G209" s="105">
        <v>40</v>
      </c>
      <c r="H209" s="91"/>
      <c r="I209" s="105">
        <v>40</v>
      </c>
      <c r="J209" s="99"/>
      <c r="K209" s="91"/>
      <c r="L209" s="93">
        <v>150.07</v>
      </c>
      <c r="M209" s="91"/>
      <c r="N209" s="96">
        <v>3720.28</v>
      </c>
      <c r="AK209" s="76"/>
      <c r="AL209" s="85"/>
      <c r="AO209" s="47" t="s">
        <v>229</v>
      </c>
      <c r="AQ209" s="85"/>
      <c r="AT209" s="85"/>
      <c r="AU209" s="85"/>
    </row>
    <row r="210" spans="1:47" customFormat="1" ht="15" x14ac:dyDescent="0.25">
      <c r="A210" s="107"/>
      <c r="B210" s="108"/>
      <c r="C210" s="223" t="s">
        <v>110</v>
      </c>
      <c r="D210" s="223"/>
      <c r="E210" s="223"/>
      <c r="F210" s="79"/>
      <c r="G210" s="80"/>
      <c r="H210" s="80"/>
      <c r="I210" s="80"/>
      <c r="J210" s="83"/>
      <c r="K210" s="80"/>
      <c r="L210" s="109">
        <v>859.16</v>
      </c>
      <c r="M210" s="101"/>
      <c r="N210" s="84"/>
      <c r="AK210" s="76"/>
      <c r="AL210" s="85"/>
      <c r="AQ210" s="85" t="s">
        <v>110</v>
      </c>
      <c r="AT210" s="85"/>
      <c r="AU210" s="85"/>
    </row>
    <row r="211" spans="1:47" customFormat="1" ht="23.25" x14ac:dyDescent="0.25">
      <c r="A211" s="77" t="s">
        <v>230</v>
      </c>
      <c r="B211" s="78" t="s">
        <v>231</v>
      </c>
      <c r="C211" s="223" t="s">
        <v>232</v>
      </c>
      <c r="D211" s="223"/>
      <c r="E211" s="223"/>
      <c r="F211" s="79" t="s">
        <v>233</v>
      </c>
      <c r="G211" s="80">
        <v>6.6</v>
      </c>
      <c r="H211" s="124">
        <v>0.4</v>
      </c>
      <c r="I211" s="113">
        <v>2.64</v>
      </c>
      <c r="J211" s="83"/>
      <c r="K211" s="80"/>
      <c r="L211" s="83"/>
      <c r="M211" s="80"/>
      <c r="N211" s="84"/>
      <c r="AK211" s="76"/>
      <c r="AL211" s="85" t="s">
        <v>232</v>
      </c>
      <c r="AQ211" s="85"/>
      <c r="AT211" s="85"/>
      <c r="AU211" s="85"/>
    </row>
    <row r="212" spans="1:47" customFormat="1" ht="15" x14ac:dyDescent="0.25">
      <c r="A212" s="86"/>
      <c r="B212" s="87"/>
      <c r="C212" s="222" t="s">
        <v>234</v>
      </c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5"/>
      <c r="AK212" s="76"/>
      <c r="AL212" s="85"/>
      <c r="AM212" s="47" t="s">
        <v>234</v>
      </c>
      <c r="AQ212" s="85"/>
      <c r="AT212" s="85"/>
      <c r="AU212" s="85"/>
    </row>
    <row r="213" spans="1:47" customFormat="1" ht="15" x14ac:dyDescent="0.25">
      <c r="A213" s="88"/>
      <c r="B213" s="89" t="s">
        <v>22</v>
      </c>
      <c r="C213" s="222" t="s">
        <v>115</v>
      </c>
      <c r="D213" s="222"/>
      <c r="E213" s="222"/>
      <c r="F213" s="90"/>
      <c r="G213" s="91"/>
      <c r="H213" s="91"/>
      <c r="I213" s="91"/>
      <c r="J213" s="93">
        <v>64.45</v>
      </c>
      <c r="K213" s="91"/>
      <c r="L213" s="93">
        <v>170.15</v>
      </c>
      <c r="M213" s="95">
        <v>24.79</v>
      </c>
      <c r="N213" s="96">
        <v>4218.0200000000004</v>
      </c>
      <c r="AK213" s="76"/>
      <c r="AL213" s="85"/>
      <c r="AN213" s="47" t="s">
        <v>115</v>
      </c>
      <c r="AQ213" s="85"/>
      <c r="AT213" s="85"/>
      <c r="AU213" s="85"/>
    </row>
    <row r="214" spans="1:47" customFormat="1" ht="15" x14ac:dyDescent="0.25">
      <c r="A214" s="88"/>
      <c r="B214" s="89" t="s">
        <v>30</v>
      </c>
      <c r="C214" s="222" t="s">
        <v>98</v>
      </c>
      <c r="D214" s="222"/>
      <c r="E214" s="222"/>
      <c r="F214" s="90"/>
      <c r="G214" s="91"/>
      <c r="H214" s="91"/>
      <c r="I214" s="91"/>
      <c r="J214" s="93">
        <v>342.19</v>
      </c>
      <c r="K214" s="91"/>
      <c r="L214" s="93">
        <v>903.38</v>
      </c>
      <c r="M214" s="91"/>
      <c r="N214" s="94"/>
      <c r="AK214" s="76"/>
      <c r="AL214" s="85"/>
      <c r="AN214" s="47" t="s">
        <v>98</v>
      </c>
      <c r="AQ214" s="85"/>
      <c r="AT214" s="85"/>
      <c r="AU214" s="85"/>
    </row>
    <row r="215" spans="1:47" customFormat="1" ht="15" x14ac:dyDescent="0.25">
      <c r="A215" s="88"/>
      <c r="B215" s="89" t="s">
        <v>121</v>
      </c>
      <c r="C215" s="222" t="s">
        <v>122</v>
      </c>
      <c r="D215" s="222"/>
      <c r="E215" s="222"/>
      <c r="F215" s="90"/>
      <c r="G215" s="91"/>
      <c r="H215" s="91"/>
      <c r="I215" s="91"/>
      <c r="J215" s="93">
        <v>1.29</v>
      </c>
      <c r="K215" s="91"/>
      <c r="L215" s="93">
        <v>3.41</v>
      </c>
      <c r="M215" s="91"/>
      <c r="N215" s="94"/>
      <c r="AK215" s="76"/>
      <c r="AL215" s="85"/>
      <c r="AN215" s="47" t="s">
        <v>122</v>
      </c>
      <c r="AQ215" s="85"/>
      <c r="AT215" s="85"/>
      <c r="AU215" s="85"/>
    </row>
    <row r="216" spans="1:47" customFormat="1" ht="15" x14ac:dyDescent="0.25">
      <c r="A216" s="97"/>
      <c r="B216" s="89"/>
      <c r="C216" s="222" t="s">
        <v>116</v>
      </c>
      <c r="D216" s="222"/>
      <c r="E216" s="222"/>
      <c r="F216" s="90" t="s">
        <v>102</v>
      </c>
      <c r="G216" s="128">
        <v>5.3</v>
      </c>
      <c r="H216" s="91"/>
      <c r="I216" s="125">
        <v>13.992000000000001</v>
      </c>
      <c r="J216" s="99"/>
      <c r="K216" s="91"/>
      <c r="L216" s="99"/>
      <c r="M216" s="91"/>
      <c r="N216" s="94"/>
      <c r="AK216" s="76"/>
      <c r="AL216" s="85"/>
      <c r="AO216" s="47" t="s">
        <v>116</v>
      </c>
      <c r="AQ216" s="85"/>
      <c r="AT216" s="85"/>
      <c r="AU216" s="85"/>
    </row>
    <row r="217" spans="1:47" customFormat="1" ht="15" x14ac:dyDescent="0.25">
      <c r="A217" s="86"/>
      <c r="B217" s="89"/>
      <c r="C217" s="224" t="s">
        <v>103</v>
      </c>
      <c r="D217" s="224"/>
      <c r="E217" s="224"/>
      <c r="F217" s="100"/>
      <c r="G217" s="101"/>
      <c r="H217" s="101"/>
      <c r="I217" s="101"/>
      <c r="J217" s="103">
        <v>407.93</v>
      </c>
      <c r="K217" s="101"/>
      <c r="L217" s="102">
        <v>1076.94</v>
      </c>
      <c r="M217" s="101"/>
      <c r="N217" s="104"/>
      <c r="AK217" s="76"/>
      <c r="AL217" s="85"/>
      <c r="AP217" s="47" t="s">
        <v>103</v>
      </c>
      <c r="AQ217" s="85"/>
      <c r="AT217" s="85"/>
      <c r="AU217" s="85"/>
    </row>
    <row r="218" spans="1:47" customFormat="1" ht="15" x14ac:dyDescent="0.25">
      <c r="A218" s="97"/>
      <c r="B218" s="89"/>
      <c r="C218" s="222" t="s">
        <v>104</v>
      </c>
      <c r="D218" s="222"/>
      <c r="E218" s="222"/>
      <c r="F218" s="90"/>
      <c r="G218" s="91"/>
      <c r="H218" s="91"/>
      <c r="I218" s="91"/>
      <c r="J218" s="99"/>
      <c r="K218" s="91"/>
      <c r="L218" s="93">
        <v>170.15</v>
      </c>
      <c r="M218" s="91"/>
      <c r="N218" s="96">
        <v>4218.0200000000004</v>
      </c>
      <c r="AK218" s="76"/>
      <c r="AL218" s="85"/>
      <c r="AO218" s="47" t="s">
        <v>104</v>
      </c>
      <c r="AQ218" s="85"/>
      <c r="AT218" s="85"/>
      <c r="AU218" s="85"/>
    </row>
    <row r="219" spans="1:47" customFormat="1" ht="23.25" x14ac:dyDescent="0.25">
      <c r="A219" s="97"/>
      <c r="B219" s="89" t="s">
        <v>235</v>
      </c>
      <c r="C219" s="222" t="s">
        <v>236</v>
      </c>
      <c r="D219" s="222"/>
      <c r="E219" s="222"/>
      <c r="F219" s="90" t="s">
        <v>107</v>
      </c>
      <c r="G219" s="105">
        <v>97</v>
      </c>
      <c r="H219" s="91"/>
      <c r="I219" s="105">
        <v>97</v>
      </c>
      <c r="J219" s="99"/>
      <c r="K219" s="91"/>
      <c r="L219" s="93">
        <v>165.05</v>
      </c>
      <c r="M219" s="91"/>
      <c r="N219" s="96">
        <v>4091.48</v>
      </c>
      <c r="AK219" s="76"/>
      <c r="AL219" s="85"/>
      <c r="AO219" s="47" t="s">
        <v>236</v>
      </c>
      <c r="AQ219" s="85"/>
      <c r="AT219" s="85"/>
      <c r="AU219" s="85"/>
    </row>
    <row r="220" spans="1:47" customFormat="1" ht="23.25" x14ac:dyDescent="0.25">
      <c r="A220" s="97"/>
      <c r="B220" s="89" t="s">
        <v>237</v>
      </c>
      <c r="C220" s="222" t="s">
        <v>238</v>
      </c>
      <c r="D220" s="222"/>
      <c r="E220" s="222"/>
      <c r="F220" s="90" t="s">
        <v>107</v>
      </c>
      <c r="G220" s="105">
        <v>51</v>
      </c>
      <c r="H220" s="91"/>
      <c r="I220" s="105">
        <v>51</v>
      </c>
      <c r="J220" s="99"/>
      <c r="K220" s="91"/>
      <c r="L220" s="93">
        <v>86.78</v>
      </c>
      <c r="M220" s="91"/>
      <c r="N220" s="96">
        <v>2151.19</v>
      </c>
      <c r="AK220" s="76"/>
      <c r="AL220" s="85"/>
      <c r="AO220" s="47" t="s">
        <v>238</v>
      </c>
      <c r="AQ220" s="85"/>
      <c r="AT220" s="85"/>
      <c r="AU220" s="85"/>
    </row>
    <row r="221" spans="1:47" customFormat="1" ht="15" x14ac:dyDescent="0.25">
      <c r="A221" s="107"/>
      <c r="B221" s="108"/>
      <c r="C221" s="223" t="s">
        <v>110</v>
      </c>
      <c r="D221" s="223"/>
      <c r="E221" s="223"/>
      <c r="F221" s="79"/>
      <c r="G221" s="80"/>
      <c r="H221" s="80"/>
      <c r="I221" s="80"/>
      <c r="J221" s="83"/>
      <c r="K221" s="80"/>
      <c r="L221" s="112">
        <v>1328.77</v>
      </c>
      <c r="M221" s="101"/>
      <c r="N221" s="84"/>
      <c r="AK221" s="76"/>
      <c r="AL221" s="85"/>
      <c r="AQ221" s="85" t="s">
        <v>110</v>
      </c>
      <c r="AT221" s="85"/>
      <c r="AU221" s="85"/>
    </row>
    <row r="222" spans="1:47" customFormat="1" ht="23.25" x14ac:dyDescent="0.25">
      <c r="A222" s="77" t="s">
        <v>239</v>
      </c>
      <c r="B222" s="78" t="s">
        <v>240</v>
      </c>
      <c r="C222" s="223" t="s">
        <v>241</v>
      </c>
      <c r="D222" s="223"/>
      <c r="E222" s="223"/>
      <c r="F222" s="79" t="s">
        <v>129</v>
      </c>
      <c r="G222" s="80">
        <v>91.08</v>
      </c>
      <c r="H222" s="124">
        <v>0.4</v>
      </c>
      <c r="I222" s="129">
        <v>36.432000000000002</v>
      </c>
      <c r="J222" s="109">
        <v>169.72</v>
      </c>
      <c r="K222" s="80"/>
      <c r="L222" s="112">
        <v>6183.24</v>
      </c>
      <c r="M222" s="80"/>
      <c r="N222" s="84"/>
      <c r="AK222" s="76"/>
      <c r="AL222" s="85" t="s">
        <v>241</v>
      </c>
      <c r="AQ222" s="85"/>
      <c r="AT222" s="85"/>
      <c r="AU222" s="85"/>
    </row>
    <row r="223" spans="1:47" customFormat="1" ht="15" x14ac:dyDescent="0.25">
      <c r="A223" s="107"/>
      <c r="B223" s="108"/>
      <c r="C223" s="222" t="s">
        <v>242</v>
      </c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5"/>
      <c r="AK223" s="76"/>
      <c r="AL223" s="85"/>
      <c r="AQ223" s="85"/>
      <c r="AR223" s="47" t="s">
        <v>242</v>
      </c>
      <c r="AT223" s="85"/>
      <c r="AU223" s="85"/>
    </row>
    <row r="224" spans="1:47" customFormat="1" ht="15" x14ac:dyDescent="0.25">
      <c r="A224" s="86"/>
      <c r="B224" s="87"/>
      <c r="C224" s="222" t="s">
        <v>243</v>
      </c>
      <c r="D224" s="222"/>
      <c r="E224" s="222"/>
      <c r="F224" s="222"/>
      <c r="G224" s="222"/>
      <c r="H224" s="222"/>
      <c r="I224" s="222"/>
      <c r="J224" s="222"/>
      <c r="K224" s="222"/>
      <c r="L224" s="222"/>
      <c r="M224" s="222"/>
      <c r="N224" s="225"/>
      <c r="AK224" s="76"/>
      <c r="AL224" s="85"/>
      <c r="AM224" s="47" t="s">
        <v>243</v>
      </c>
      <c r="AQ224" s="85"/>
      <c r="AT224" s="85"/>
      <c r="AU224" s="85"/>
    </row>
    <row r="225" spans="1:47" customFormat="1" ht="15" x14ac:dyDescent="0.25">
      <c r="A225" s="107"/>
      <c r="B225" s="108"/>
      <c r="C225" s="223" t="s">
        <v>110</v>
      </c>
      <c r="D225" s="223"/>
      <c r="E225" s="223"/>
      <c r="F225" s="79"/>
      <c r="G225" s="80"/>
      <c r="H225" s="80"/>
      <c r="I225" s="80"/>
      <c r="J225" s="83"/>
      <c r="K225" s="80"/>
      <c r="L225" s="112">
        <v>6183.24</v>
      </c>
      <c r="M225" s="101"/>
      <c r="N225" s="84"/>
      <c r="AK225" s="76"/>
      <c r="AL225" s="85"/>
      <c r="AQ225" s="85" t="s">
        <v>110</v>
      </c>
      <c r="AT225" s="85"/>
      <c r="AU225" s="85"/>
    </row>
    <row r="226" spans="1:47" customFormat="1" ht="34.5" x14ac:dyDescent="0.25">
      <c r="A226" s="77" t="s">
        <v>244</v>
      </c>
      <c r="B226" s="78" t="s">
        <v>245</v>
      </c>
      <c r="C226" s="223" t="s">
        <v>246</v>
      </c>
      <c r="D226" s="223"/>
      <c r="E226" s="223"/>
      <c r="F226" s="79" t="s">
        <v>247</v>
      </c>
      <c r="G226" s="80">
        <v>6.6</v>
      </c>
      <c r="H226" s="124">
        <v>0.4</v>
      </c>
      <c r="I226" s="113">
        <v>2.64</v>
      </c>
      <c r="J226" s="83"/>
      <c r="K226" s="80"/>
      <c r="L226" s="83"/>
      <c r="M226" s="80"/>
      <c r="N226" s="84"/>
      <c r="AK226" s="76"/>
      <c r="AL226" s="85" t="s">
        <v>246</v>
      </c>
      <c r="AQ226" s="85"/>
      <c r="AT226" s="85"/>
      <c r="AU226" s="85"/>
    </row>
    <row r="227" spans="1:47" customFormat="1" ht="15" x14ac:dyDescent="0.25">
      <c r="A227" s="86"/>
      <c r="B227" s="87"/>
      <c r="C227" s="222" t="s">
        <v>234</v>
      </c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5"/>
      <c r="AK227" s="76"/>
      <c r="AL227" s="85"/>
      <c r="AM227" s="47" t="s">
        <v>234</v>
      </c>
      <c r="AQ227" s="85"/>
      <c r="AT227" s="85"/>
      <c r="AU227" s="85"/>
    </row>
    <row r="228" spans="1:47" customFormat="1" ht="15" x14ac:dyDescent="0.25">
      <c r="A228" s="88"/>
      <c r="B228" s="89" t="s">
        <v>22</v>
      </c>
      <c r="C228" s="222" t="s">
        <v>115</v>
      </c>
      <c r="D228" s="222"/>
      <c r="E228" s="222"/>
      <c r="F228" s="90"/>
      <c r="G228" s="91"/>
      <c r="H228" s="91"/>
      <c r="I228" s="91"/>
      <c r="J228" s="93">
        <v>176.47</v>
      </c>
      <c r="K228" s="91"/>
      <c r="L228" s="93">
        <v>465.88</v>
      </c>
      <c r="M228" s="95">
        <v>24.79</v>
      </c>
      <c r="N228" s="96">
        <v>11549.17</v>
      </c>
      <c r="AK228" s="76"/>
      <c r="AL228" s="85"/>
      <c r="AN228" s="47" t="s">
        <v>115</v>
      </c>
      <c r="AQ228" s="85"/>
      <c r="AT228" s="85"/>
      <c r="AU228" s="85"/>
    </row>
    <row r="229" spans="1:47" customFormat="1" ht="15" x14ac:dyDescent="0.25">
      <c r="A229" s="88"/>
      <c r="B229" s="89" t="s">
        <v>30</v>
      </c>
      <c r="C229" s="222" t="s">
        <v>98</v>
      </c>
      <c r="D229" s="222"/>
      <c r="E229" s="222"/>
      <c r="F229" s="90"/>
      <c r="G229" s="91"/>
      <c r="H229" s="91"/>
      <c r="I229" s="91"/>
      <c r="J229" s="93">
        <v>45.93</v>
      </c>
      <c r="K229" s="91"/>
      <c r="L229" s="93">
        <v>121.26</v>
      </c>
      <c r="M229" s="91"/>
      <c r="N229" s="94"/>
      <c r="AK229" s="76"/>
      <c r="AL229" s="85"/>
      <c r="AN229" s="47" t="s">
        <v>98</v>
      </c>
      <c r="AQ229" s="85"/>
      <c r="AT229" s="85"/>
      <c r="AU229" s="85"/>
    </row>
    <row r="230" spans="1:47" customFormat="1" ht="15" x14ac:dyDescent="0.25">
      <c r="A230" s="88"/>
      <c r="B230" s="89" t="s">
        <v>121</v>
      </c>
      <c r="C230" s="222" t="s">
        <v>122</v>
      </c>
      <c r="D230" s="222"/>
      <c r="E230" s="222"/>
      <c r="F230" s="90"/>
      <c r="G230" s="91"/>
      <c r="H230" s="91"/>
      <c r="I230" s="91"/>
      <c r="J230" s="93">
        <v>19.28</v>
      </c>
      <c r="K230" s="91"/>
      <c r="L230" s="93">
        <v>50.9</v>
      </c>
      <c r="M230" s="91"/>
      <c r="N230" s="94"/>
      <c r="AK230" s="76"/>
      <c r="AL230" s="85"/>
      <c r="AN230" s="47" t="s">
        <v>122</v>
      </c>
      <c r="AQ230" s="85"/>
      <c r="AT230" s="85"/>
      <c r="AU230" s="85"/>
    </row>
    <row r="231" spans="1:47" customFormat="1" ht="15" x14ac:dyDescent="0.25">
      <c r="A231" s="97"/>
      <c r="B231" s="89"/>
      <c r="C231" s="222" t="s">
        <v>116</v>
      </c>
      <c r="D231" s="222"/>
      <c r="E231" s="222"/>
      <c r="F231" s="90" t="s">
        <v>102</v>
      </c>
      <c r="G231" s="128">
        <v>15.2</v>
      </c>
      <c r="H231" s="91"/>
      <c r="I231" s="125">
        <v>40.128</v>
      </c>
      <c r="J231" s="99"/>
      <c r="K231" s="91"/>
      <c r="L231" s="99"/>
      <c r="M231" s="91"/>
      <c r="N231" s="94"/>
      <c r="AK231" s="76"/>
      <c r="AL231" s="85"/>
      <c r="AO231" s="47" t="s">
        <v>116</v>
      </c>
      <c r="AQ231" s="85"/>
      <c r="AT231" s="85"/>
      <c r="AU231" s="85"/>
    </row>
    <row r="232" spans="1:47" customFormat="1" ht="15" x14ac:dyDescent="0.25">
      <c r="A232" s="86"/>
      <c r="B232" s="89"/>
      <c r="C232" s="224" t="s">
        <v>103</v>
      </c>
      <c r="D232" s="224"/>
      <c r="E232" s="224"/>
      <c r="F232" s="100"/>
      <c r="G232" s="101"/>
      <c r="H232" s="101"/>
      <c r="I232" s="101"/>
      <c r="J232" s="103">
        <v>241.68</v>
      </c>
      <c r="K232" s="101"/>
      <c r="L232" s="103">
        <v>638.04</v>
      </c>
      <c r="M232" s="101"/>
      <c r="N232" s="104"/>
      <c r="AK232" s="76"/>
      <c r="AL232" s="85"/>
      <c r="AP232" s="47" t="s">
        <v>103</v>
      </c>
      <c r="AQ232" s="85"/>
      <c r="AT232" s="85"/>
      <c r="AU232" s="85"/>
    </row>
    <row r="233" spans="1:47" customFormat="1" ht="15" x14ac:dyDescent="0.25">
      <c r="A233" s="97"/>
      <c r="B233" s="89"/>
      <c r="C233" s="222" t="s">
        <v>104</v>
      </c>
      <c r="D233" s="222"/>
      <c r="E233" s="222"/>
      <c r="F233" s="90"/>
      <c r="G233" s="91"/>
      <c r="H233" s="91"/>
      <c r="I233" s="91"/>
      <c r="J233" s="99"/>
      <c r="K233" s="91"/>
      <c r="L233" s="93">
        <v>465.88</v>
      </c>
      <c r="M233" s="91"/>
      <c r="N233" s="96">
        <v>11549.17</v>
      </c>
      <c r="AK233" s="76"/>
      <c r="AL233" s="85"/>
      <c r="AO233" s="47" t="s">
        <v>104</v>
      </c>
      <c r="AQ233" s="85"/>
      <c r="AT233" s="85"/>
      <c r="AU233" s="85"/>
    </row>
    <row r="234" spans="1:47" customFormat="1" ht="23.25" x14ac:dyDescent="0.25">
      <c r="A234" s="97"/>
      <c r="B234" s="89" t="s">
        <v>235</v>
      </c>
      <c r="C234" s="222" t="s">
        <v>236</v>
      </c>
      <c r="D234" s="222"/>
      <c r="E234" s="222"/>
      <c r="F234" s="90" t="s">
        <v>107</v>
      </c>
      <c r="G234" s="105">
        <v>97</v>
      </c>
      <c r="H234" s="91"/>
      <c r="I234" s="105">
        <v>97</v>
      </c>
      <c r="J234" s="99"/>
      <c r="K234" s="91"/>
      <c r="L234" s="93">
        <v>451.9</v>
      </c>
      <c r="M234" s="91"/>
      <c r="N234" s="96">
        <v>11202.69</v>
      </c>
      <c r="AK234" s="76"/>
      <c r="AL234" s="85"/>
      <c r="AO234" s="47" t="s">
        <v>236</v>
      </c>
      <c r="AQ234" s="85"/>
      <c r="AT234" s="85"/>
      <c r="AU234" s="85"/>
    </row>
    <row r="235" spans="1:47" customFormat="1" ht="23.25" x14ac:dyDescent="0.25">
      <c r="A235" s="97"/>
      <c r="B235" s="89" t="s">
        <v>237</v>
      </c>
      <c r="C235" s="222" t="s">
        <v>238</v>
      </c>
      <c r="D235" s="222"/>
      <c r="E235" s="222"/>
      <c r="F235" s="90" t="s">
        <v>107</v>
      </c>
      <c r="G235" s="105">
        <v>51</v>
      </c>
      <c r="H235" s="91"/>
      <c r="I235" s="105">
        <v>51</v>
      </c>
      <c r="J235" s="99"/>
      <c r="K235" s="91"/>
      <c r="L235" s="93">
        <v>237.6</v>
      </c>
      <c r="M235" s="91"/>
      <c r="N235" s="96">
        <v>5890.08</v>
      </c>
      <c r="AK235" s="76"/>
      <c r="AL235" s="85"/>
      <c r="AO235" s="47" t="s">
        <v>238</v>
      </c>
      <c r="AQ235" s="85"/>
      <c r="AT235" s="85"/>
      <c r="AU235" s="85"/>
    </row>
    <row r="236" spans="1:47" customFormat="1" ht="15" x14ac:dyDescent="0.25">
      <c r="A236" s="107"/>
      <c r="B236" s="108"/>
      <c r="C236" s="223" t="s">
        <v>110</v>
      </c>
      <c r="D236" s="223"/>
      <c r="E236" s="223"/>
      <c r="F236" s="79"/>
      <c r="G236" s="80"/>
      <c r="H236" s="80"/>
      <c r="I236" s="80"/>
      <c r="J236" s="83"/>
      <c r="K236" s="80"/>
      <c r="L236" s="112">
        <v>1327.54</v>
      </c>
      <c r="M236" s="101"/>
      <c r="N236" s="84"/>
      <c r="AK236" s="76"/>
      <c r="AL236" s="85"/>
      <c r="AQ236" s="85" t="s">
        <v>110</v>
      </c>
      <c r="AT236" s="85"/>
      <c r="AU236" s="85"/>
    </row>
    <row r="237" spans="1:47" customFormat="1" ht="23.25" x14ac:dyDescent="0.25">
      <c r="A237" s="77" t="s">
        <v>248</v>
      </c>
      <c r="B237" s="78" t="s">
        <v>249</v>
      </c>
      <c r="C237" s="223" t="s">
        <v>250</v>
      </c>
      <c r="D237" s="223"/>
      <c r="E237" s="223"/>
      <c r="F237" s="79" t="s">
        <v>251</v>
      </c>
      <c r="G237" s="80">
        <v>32.64</v>
      </c>
      <c r="H237" s="124">
        <v>0.4</v>
      </c>
      <c r="I237" s="129">
        <v>13.055999999999999</v>
      </c>
      <c r="J237" s="109">
        <v>271.39999999999998</v>
      </c>
      <c r="K237" s="80"/>
      <c r="L237" s="112">
        <v>3543.4</v>
      </c>
      <c r="M237" s="80"/>
      <c r="N237" s="84"/>
      <c r="AK237" s="76"/>
      <c r="AL237" s="85" t="s">
        <v>250</v>
      </c>
      <c r="AQ237" s="85"/>
      <c r="AT237" s="85"/>
      <c r="AU237" s="85"/>
    </row>
    <row r="238" spans="1:47" customFormat="1" ht="15" x14ac:dyDescent="0.25">
      <c r="A238" s="107"/>
      <c r="B238" s="108"/>
      <c r="C238" s="222" t="s">
        <v>252</v>
      </c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5"/>
      <c r="AK238" s="76"/>
      <c r="AL238" s="85"/>
      <c r="AQ238" s="85"/>
      <c r="AR238" s="47" t="s">
        <v>252</v>
      </c>
      <c r="AT238" s="85"/>
      <c r="AU238" s="85"/>
    </row>
    <row r="239" spans="1:47" customFormat="1" ht="15" x14ac:dyDescent="0.25">
      <c r="A239" s="86"/>
      <c r="B239" s="87"/>
      <c r="C239" s="222" t="s">
        <v>253</v>
      </c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5"/>
      <c r="AK239" s="76"/>
      <c r="AL239" s="85"/>
      <c r="AM239" s="47" t="s">
        <v>253</v>
      </c>
      <c r="AQ239" s="85"/>
      <c r="AT239" s="85"/>
      <c r="AU239" s="85"/>
    </row>
    <row r="240" spans="1:47" customFormat="1" ht="15" x14ac:dyDescent="0.25">
      <c r="A240" s="107"/>
      <c r="B240" s="108"/>
      <c r="C240" s="223" t="s">
        <v>110</v>
      </c>
      <c r="D240" s="223"/>
      <c r="E240" s="223"/>
      <c r="F240" s="79"/>
      <c r="G240" s="80"/>
      <c r="H240" s="80"/>
      <c r="I240" s="80"/>
      <c r="J240" s="83"/>
      <c r="K240" s="80"/>
      <c r="L240" s="112">
        <v>3543.4</v>
      </c>
      <c r="M240" s="101"/>
      <c r="N240" s="84"/>
      <c r="AK240" s="76"/>
      <c r="AL240" s="85"/>
      <c r="AQ240" s="85" t="s">
        <v>110</v>
      </c>
      <c r="AT240" s="85"/>
      <c r="AU240" s="85"/>
    </row>
    <row r="241" spans="1:47" customFormat="1" ht="23.25" x14ac:dyDescent="0.25">
      <c r="A241" s="77" t="s">
        <v>254</v>
      </c>
      <c r="B241" s="78" t="s">
        <v>255</v>
      </c>
      <c r="C241" s="223" t="s">
        <v>256</v>
      </c>
      <c r="D241" s="223"/>
      <c r="E241" s="223"/>
      <c r="F241" s="79" t="s">
        <v>251</v>
      </c>
      <c r="G241" s="80">
        <v>20.399999999999999</v>
      </c>
      <c r="H241" s="124">
        <v>0.4</v>
      </c>
      <c r="I241" s="113">
        <v>8.16</v>
      </c>
      <c r="J241" s="109">
        <v>92.68</v>
      </c>
      <c r="K241" s="80"/>
      <c r="L241" s="109">
        <v>756.27</v>
      </c>
      <c r="M241" s="80"/>
      <c r="N241" s="84"/>
      <c r="AK241" s="76"/>
      <c r="AL241" s="85" t="s">
        <v>256</v>
      </c>
      <c r="AQ241" s="85"/>
      <c r="AT241" s="85"/>
      <c r="AU241" s="85"/>
    </row>
    <row r="242" spans="1:47" customFormat="1" ht="15" x14ac:dyDescent="0.25">
      <c r="A242" s="107"/>
      <c r="B242" s="108"/>
      <c r="C242" s="222" t="s">
        <v>252</v>
      </c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5"/>
      <c r="AK242" s="76"/>
      <c r="AL242" s="85"/>
      <c r="AQ242" s="85"/>
      <c r="AR242" s="47" t="s">
        <v>252</v>
      </c>
      <c r="AT242" s="85"/>
      <c r="AU242" s="85"/>
    </row>
    <row r="243" spans="1:47" customFormat="1" ht="15" x14ac:dyDescent="0.25">
      <c r="A243" s="86"/>
      <c r="B243" s="87"/>
      <c r="C243" s="222" t="s">
        <v>257</v>
      </c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5"/>
      <c r="AK243" s="76"/>
      <c r="AL243" s="85"/>
      <c r="AM243" s="47" t="s">
        <v>257</v>
      </c>
      <c r="AQ243" s="85"/>
      <c r="AT243" s="85"/>
      <c r="AU243" s="85"/>
    </row>
    <row r="244" spans="1:47" customFormat="1" ht="15" x14ac:dyDescent="0.25">
      <c r="A244" s="107"/>
      <c r="B244" s="108"/>
      <c r="C244" s="223" t="s">
        <v>110</v>
      </c>
      <c r="D244" s="223"/>
      <c r="E244" s="223"/>
      <c r="F244" s="79"/>
      <c r="G244" s="80"/>
      <c r="H244" s="80"/>
      <c r="I244" s="80"/>
      <c r="J244" s="83"/>
      <c r="K244" s="80"/>
      <c r="L244" s="109">
        <v>756.27</v>
      </c>
      <c r="M244" s="101"/>
      <c r="N244" s="84"/>
      <c r="AK244" s="76"/>
      <c r="AL244" s="85"/>
      <c r="AQ244" s="85" t="s">
        <v>110</v>
      </c>
      <c r="AT244" s="85"/>
      <c r="AU244" s="85"/>
    </row>
    <row r="245" spans="1:47" customFormat="1" ht="34.5" x14ac:dyDescent="0.25">
      <c r="A245" s="77" t="s">
        <v>258</v>
      </c>
      <c r="B245" s="78" t="s">
        <v>259</v>
      </c>
      <c r="C245" s="223" t="s">
        <v>260</v>
      </c>
      <c r="D245" s="223"/>
      <c r="E245" s="223"/>
      <c r="F245" s="79" t="s">
        <v>251</v>
      </c>
      <c r="G245" s="80">
        <v>14.28</v>
      </c>
      <c r="H245" s="124">
        <v>0.4</v>
      </c>
      <c r="I245" s="129">
        <v>5.7119999999999997</v>
      </c>
      <c r="J245" s="109">
        <v>34.25</v>
      </c>
      <c r="K245" s="80"/>
      <c r="L245" s="109">
        <v>195.64</v>
      </c>
      <c r="M245" s="80"/>
      <c r="N245" s="84"/>
      <c r="AK245" s="76"/>
      <c r="AL245" s="85" t="s">
        <v>260</v>
      </c>
      <c r="AQ245" s="85"/>
      <c r="AT245" s="85"/>
      <c r="AU245" s="85"/>
    </row>
    <row r="246" spans="1:47" customFormat="1" ht="15" x14ac:dyDescent="0.25">
      <c r="A246" s="107"/>
      <c r="B246" s="108"/>
      <c r="C246" s="222" t="s">
        <v>252</v>
      </c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5"/>
      <c r="AK246" s="76"/>
      <c r="AL246" s="85"/>
      <c r="AQ246" s="85"/>
      <c r="AR246" s="47" t="s">
        <v>252</v>
      </c>
      <c r="AT246" s="85"/>
      <c r="AU246" s="85"/>
    </row>
    <row r="247" spans="1:47" customFormat="1" ht="15" x14ac:dyDescent="0.25">
      <c r="A247" s="86"/>
      <c r="B247" s="87"/>
      <c r="C247" s="222" t="s">
        <v>261</v>
      </c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25"/>
      <c r="AK247" s="76"/>
      <c r="AL247" s="85"/>
      <c r="AM247" s="47" t="s">
        <v>261</v>
      </c>
      <c r="AQ247" s="85"/>
      <c r="AT247" s="85"/>
      <c r="AU247" s="85"/>
    </row>
    <row r="248" spans="1:47" customFormat="1" ht="15" x14ac:dyDescent="0.25">
      <c r="A248" s="107"/>
      <c r="B248" s="108"/>
      <c r="C248" s="223" t="s">
        <v>110</v>
      </c>
      <c r="D248" s="223"/>
      <c r="E248" s="223"/>
      <c r="F248" s="79"/>
      <c r="G248" s="80"/>
      <c r="H248" s="80"/>
      <c r="I248" s="80"/>
      <c r="J248" s="83"/>
      <c r="K248" s="80"/>
      <c r="L248" s="109">
        <v>195.64</v>
      </c>
      <c r="M248" s="101"/>
      <c r="N248" s="84"/>
      <c r="AK248" s="76"/>
      <c r="AL248" s="85"/>
      <c r="AQ248" s="85" t="s">
        <v>110</v>
      </c>
      <c r="AT248" s="85"/>
      <c r="AU248" s="85"/>
    </row>
    <row r="249" spans="1:47" customFormat="1" ht="34.5" x14ac:dyDescent="0.25">
      <c r="A249" s="77" t="s">
        <v>262</v>
      </c>
      <c r="B249" s="78" t="s">
        <v>263</v>
      </c>
      <c r="C249" s="223" t="s">
        <v>264</v>
      </c>
      <c r="D249" s="223"/>
      <c r="E249" s="223"/>
      <c r="F249" s="79" t="s">
        <v>233</v>
      </c>
      <c r="G249" s="80">
        <v>3.2</v>
      </c>
      <c r="H249" s="124">
        <v>0.4</v>
      </c>
      <c r="I249" s="113">
        <v>1.28</v>
      </c>
      <c r="J249" s="83"/>
      <c r="K249" s="80"/>
      <c r="L249" s="83"/>
      <c r="M249" s="80"/>
      <c r="N249" s="84"/>
      <c r="AK249" s="76"/>
      <c r="AL249" s="85" t="s">
        <v>264</v>
      </c>
      <c r="AQ249" s="85"/>
      <c r="AT249" s="85"/>
      <c r="AU249" s="85"/>
    </row>
    <row r="250" spans="1:47" customFormat="1" ht="15" x14ac:dyDescent="0.25">
      <c r="A250" s="86"/>
      <c r="B250" s="87"/>
      <c r="C250" s="222" t="s">
        <v>265</v>
      </c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25"/>
      <c r="AK250" s="76"/>
      <c r="AL250" s="85"/>
      <c r="AM250" s="47" t="s">
        <v>265</v>
      </c>
      <c r="AQ250" s="85"/>
      <c r="AT250" s="85"/>
      <c r="AU250" s="85"/>
    </row>
    <row r="251" spans="1:47" customFormat="1" ht="15" x14ac:dyDescent="0.25">
      <c r="A251" s="88"/>
      <c r="B251" s="89" t="s">
        <v>22</v>
      </c>
      <c r="C251" s="222" t="s">
        <v>115</v>
      </c>
      <c r="D251" s="222"/>
      <c r="E251" s="222"/>
      <c r="F251" s="90"/>
      <c r="G251" s="91"/>
      <c r="H251" s="91"/>
      <c r="I251" s="91"/>
      <c r="J251" s="93">
        <v>280.17</v>
      </c>
      <c r="K251" s="91"/>
      <c r="L251" s="93">
        <v>358.62</v>
      </c>
      <c r="M251" s="95">
        <v>24.79</v>
      </c>
      <c r="N251" s="96">
        <v>8890.19</v>
      </c>
      <c r="AK251" s="76"/>
      <c r="AL251" s="85"/>
      <c r="AN251" s="47" t="s">
        <v>115</v>
      </c>
      <c r="AQ251" s="85"/>
      <c r="AT251" s="85"/>
      <c r="AU251" s="85"/>
    </row>
    <row r="252" spans="1:47" customFormat="1" ht="15" x14ac:dyDescent="0.25">
      <c r="A252" s="88"/>
      <c r="B252" s="89" t="s">
        <v>30</v>
      </c>
      <c r="C252" s="222" t="s">
        <v>98</v>
      </c>
      <c r="D252" s="222"/>
      <c r="E252" s="222"/>
      <c r="F252" s="90"/>
      <c r="G252" s="91"/>
      <c r="H252" s="91"/>
      <c r="I252" s="91"/>
      <c r="J252" s="93">
        <v>86.34</v>
      </c>
      <c r="K252" s="91"/>
      <c r="L252" s="93">
        <v>110.52</v>
      </c>
      <c r="M252" s="91"/>
      <c r="N252" s="94"/>
      <c r="AK252" s="76"/>
      <c r="AL252" s="85"/>
      <c r="AN252" s="47" t="s">
        <v>98</v>
      </c>
      <c r="AQ252" s="85"/>
      <c r="AT252" s="85"/>
      <c r="AU252" s="85"/>
    </row>
    <row r="253" spans="1:47" customFormat="1" ht="15" x14ac:dyDescent="0.25">
      <c r="A253" s="88"/>
      <c r="B253" s="89" t="s">
        <v>99</v>
      </c>
      <c r="C253" s="222" t="s">
        <v>100</v>
      </c>
      <c r="D253" s="222"/>
      <c r="E253" s="222"/>
      <c r="F253" s="90"/>
      <c r="G253" s="91"/>
      <c r="H253" s="91"/>
      <c r="I253" s="91"/>
      <c r="J253" s="93">
        <v>3.27</v>
      </c>
      <c r="K253" s="91"/>
      <c r="L253" s="93">
        <v>4.1900000000000004</v>
      </c>
      <c r="M253" s="95">
        <v>24.79</v>
      </c>
      <c r="N253" s="106">
        <v>103.87</v>
      </c>
      <c r="AK253" s="76"/>
      <c r="AL253" s="85"/>
      <c r="AN253" s="47" t="s">
        <v>100</v>
      </c>
      <c r="AQ253" s="85"/>
      <c r="AT253" s="85"/>
      <c r="AU253" s="85"/>
    </row>
    <row r="254" spans="1:47" customFormat="1" ht="15" x14ac:dyDescent="0.25">
      <c r="A254" s="88"/>
      <c r="B254" s="89" t="s">
        <v>121</v>
      </c>
      <c r="C254" s="222" t="s">
        <v>122</v>
      </c>
      <c r="D254" s="222"/>
      <c r="E254" s="222"/>
      <c r="F254" s="90"/>
      <c r="G254" s="91"/>
      <c r="H254" s="91"/>
      <c r="I254" s="91"/>
      <c r="J254" s="93">
        <v>41.31</v>
      </c>
      <c r="K254" s="91"/>
      <c r="L254" s="93">
        <v>52.88</v>
      </c>
      <c r="M254" s="91"/>
      <c r="N254" s="94"/>
      <c r="AK254" s="76"/>
      <c r="AL254" s="85"/>
      <c r="AN254" s="47" t="s">
        <v>122</v>
      </c>
      <c r="AQ254" s="85"/>
      <c r="AT254" s="85"/>
      <c r="AU254" s="85"/>
    </row>
    <row r="255" spans="1:47" customFormat="1" ht="15" x14ac:dyDescent="0.25">
      <c r="A255" s="97"/>
      <c r="B255" s="89"/>
      <c r="C255" s="222" t="s">
        <v>116</v>
      </c>
      <c r="D255" s="222"/>
      <c r="E255" s="222"/>
      <c r="F255" s="90" t="s">
        <v>102</v>
      </c>
      <c r="G255" s="95">
        <v>23.04</v>
      </c>
      <c r="H255" s="91"/>
      <c r="I255" s="126">
        <v>29.491199999999999</v>
      </c>
      <c r="J255" s="99"/>
      <c r="K255" s="91"/>
      <c r="L255" s="99"/>
      <c r="M255" s="91"/>
      <c r="N255" s="94"/>
      <c r="AK255" s="76"/>
      <c r="AL255" s="85"/>
      <c r="AO255" s="47" t="s">
        <v>116</v>
      </c>
      <c r="AQ255" s="85"/>
      <c r="AT255" s="85"/>
      <c r="AU255" s="85"/>
    </row>
    <row r="256" spans="1:47" customFormat="1" ht="15" x14ac:dyDescent="0.25">
      <c r="A256" s="97"/>
      <c r="B256" s="89"/>
      <c r="C256" s="222" t="s">
        <v>101</v>
      </c>
      <c r="D256" s="222"/>
      <c r="E256" s="222"/>
      <c r="F256" s="90" t="s">
        <v>102</v>
      </c>
      <c r="G256" s="128">
        <v>0.2</v>
      </c>
      <c r="H256" s="91"/>
      <c r="I256" s="125">
        <v>0.25600000000000001</v>
      </c>
      <c r="J256" s="99"/>
      <c r="K256" s="91"/>
      <c r="L256" s="99"/>
      <c r="M256" s="91"/>
      <c r="N256" s="94"/>
      <c r="AK256" s="76"/>
      <c r="AL256" s="85"/>
      <c r="AO256" s="47" t="s">
        <v>101</v>
      </c>
      <c r="AQ256" s="85"/>
      <c r="AT256" s="85"/>
      <c r="AU256" s="85"/>
    </row>
    <row r="257" spans="1:47" customFormat="1" ht="15" x14ac:dyDescent="0.25">
      <c r="A257" s="86"/>
      <c r="B257" s="89"/>
      <c r="C257" s="224" t="s">
        <v>103</v>
      </c>
      <c r="D257" s="224"/>
      <c r="E257" s="224"/>
      <c r="F257" s="100"/>
      <c r="G257" s="101"/>
      <c r="H257" s="101"/>
      <c r="I257" s="101"/>
      <c r="J257" s="103">
        <v>407.82</v>
      </c>
      <c r="K257" s="101"/>
      <c r="L257" s="103">
        <v>522.02</v>
      </c>
      <c r="M257" s="101"/>
      <c r="N257" s="104"/>
      <c r="AK257" s="76"/>
      <c r="AL257" s="85"/>
      <c r="AP257" s="47" t="s">
        <v>103</v>
      </c>
      <c r="AQ257" s="85"/>
      <c r="AT257" s="85"/>
      <c r="AU257" s="85"/>
    </row>
    <row r="258" spans="1:47" customFormat="1" ht="15" x14ac:dyDescent="0.25">
      <c r="A258" s="97"/>
      <c r="B258" s="89"/>
      <c r="C258" s="222" t="s">
        <v>104</v>
      </c>
      <c r="D258" s="222"/>
      <c r="E258" s="222"/>
      <c r="F258" s="90"/>
      <c r="G258" s="91"/>
      <c r="H258" s="91"/>
      <c r="I258" s="91"/>
      <c r="J258" s="99"/>
      <c r="K258" s="91"/>
      <c r="L258" s="93">
        <v>362.81</v>
      </c>
      <c r="M258" s="91"/>
      <c r="N258" s="96">
        <v>8994.06</v>
      </c>
      <c r="AK258" s="76"/>
      <c r="AL258" s="85"/>
      <c r="AO258" s="47" t="s">
        <v>104</v>
      </c>
      <c r="AQ258" s="85"/>
      <c r="AT258" s="85"/>
      <c r="AU258" s="85"/>
    </row>
    <row r="259" spans="1:47" customFormat="1" ht="23.25" x14ac:dyDescent="0.25">
      <c r="A259" s="97"/>
      <c r="B259" s="89" t="s">
        <v>235</v>
      </c>
      <c r="C259" s="222" t="s">
        <v>236</v>
      </c>
      <c r="D259" s="222"/>
      <c r="E259" s="222"/>
      <c r="F259" s="90" t="s">
        <v>107</v>
      </c>
      <c r="G259" s="105">
        <v>97</v>
      </c>
      <c r="H259" s="91"/>
      <c r="I259" s="105">
        <v>97</v>
      </c>
      <c r="J259" s="99"/>
      <c r="K259" s="91"/>
      <c r="L259" s="93">
        <v>351.93</v>
      </c>
      <c r="M259" s="91"/>
      <c r="N259" s="96">
        <v>8724.24</v>
      </c>
      <c r="AK259" s="76"/>
      <c r="AL259" s="85"/>
      <c r="AO259" s="47" t="s">
        <v>236</v>
      </c>
      <c r="AQ259" s="85"/>
      <c r="AT259" s="85"/>
      <c r="AU259" s="85"/>
    </row>
    <row r="260" spans="1:47" customFormat="1" ht="23.25" x14ac:dyDescent="0.25">
      <c r="A260" s="97"/>
      <c r="B260" s="89" t="s">
        <v>237</v>
      </c>
      <c r="C260" s="222" t="s">
        <v>238</v>
      </c>
      <c r="D260" s="222"/>
      <c r="E260" s="222"/>
      <c r="F260" s="90" t="s">
        <v>107</v>
      </c>
      <c r="G260" s="105">
        <v>51</v>
      </c>
      <c r="H260" s="91"/>
      <c r="I260" s="105">
        <v>51</v>
      </c>
      <c r="J260" s="99"/>
      <c r="K260" s="91"/>
      <c r="L260" s="93">
        <v>185.03</v>
      </c>
      <c r="M260" s="91"/>
      <c r="N260" s="96">
        <v>4586.97</v>
      </c>
      <c r="AK260" s="76"/>
      <c r="AL260" s="85"/>
      <c r="AO260" s="47" t="s">
        <v>238</v>
      </c>
      <c r="AQ260" s="85"/>
      <c r="AT260" s="85"/>
      <c r="AU260" s="85"/>
    </row>
    <row r="261" spans="1:47" customFormat="1" ht="15" x14ac:dyDescent="0.25">
      <c r="A261" s="107"/>
      <c r="B261" s="108"/>
      <c r="C261" s="223" t="s">
        <v>110</v>
      </c>
      <c r="D261" s="223"/>
      <c r="E261" s="223"/>
      <c r="F261" s="79"/>
      <c r="G261" s="80"/>
      <c r="H261" s="80"/>
      <c r="I261" s="80"/>
      <c r="J261" s="83"/>
      <c r="K261" s="80"/>
      <c r="L261" s="112">
        <v>1058.98</v>
      </c>
      <c r="M261" s="101"/>
      <c r="N261" s="84"/>
      <c r="AK261" s="76"/>
      <c r="AL261" s="85"/>
      <c r="AQ261" s="85" t="s">
        <v>110</v>
      </c>
      <c r="AT261" s="85"/>
      <c r="AU261" s="85"/>
    </row>
    <row r="262" spans="1:47" customFormat="1" ht="68.25" x14ac:dyDescent="0.25">
      <c r="A262" s="77" t="s">
        <v>266</v>
      </c>
      <c r="B262" s="78" t="s">
        <v>267</v>
      </c>
      <c r="C262" s="223" t="s">
        <v>268</v>
      </c>
      <c r="D262" s="223"/>
      <c r="E262" s="223"/>
      <c r="F262" s="79" t="s">
        <v>269</v>
      </c>
      <c r="G262" s="80">
        <v>0.32640000000000002</v>
      </c>
      <c r="H262" s="124">
        <v>0.4</v>
      </c>
      <c r="I262" s="82">
        <v>0.13056000000000001</v>
      </c>
      <c r="J262" s="112">
        <v>84533.68</v>
      </c>
      <c r="K262" s="80"/>
      <c r="L262" s="112">
        <v>11036.72</v>
      </c>
      <c r="M262" s="80"/>
      <c r="N262" s="84"/>
      <c r="AK262" s="76"/>
      <c r="AL262" s="85" t="s">
        <v>268</v>
      </c>
      <c r="AQ262" s="85"/>
      <c r="AT262" s="85"/>
      <c r="AU262" s="85"/>
    </row>
    <row r="263" spans="1:47" customFormat="1" ht="15" x14ac:dyDescent="0.25">
      <c r="A263" s="107"/>
      <c r="B263" s="108"/>
      <c r="C263" s="222" t="s">
        <v>252</v>
      </c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225"/>
      <c r="AK263" s="76"/>
      <c r="AL263" s="85"/>
      <c r="AQ263" s="85"/>
      <c r="AR263" s="47" t="s">
        <v>252</v>
      </c>
      <c r="AT263" s="85"/>
      <c r="AU263" s="85"/>
    </row>
    <row r="264" spans="1:47" customFormat="1" ht="15" x14ac:dyDescent="0.25">
      <c r="A264" s="86"/>
      <c r="B264" s="87"/>
      <c r="C264" s="222" t="s">
        <v>270</v>
      </c>
      <c r="D264" s="222"/>
      <c r="E264" s="222"/>
      <c r="F264" s="222"/>
      <c r="G264" s="222"/>
      <c r="H264" s="222"/>
      <c r="I264" s="222"/>
      <c r="J264" s="222"/>
      <c r="K264" s="222"/>
      <c r="L264" s="222"/>
      <c r="M264" s="222"/>
      <c r="N264" s="225"/>
      <c r="AK264" s="76"/>
      <c r="AL264" s="85"/>
      <c r="AM264" s="47" t="s">
        <v>270</v>
      </c>
      <c r="AQ264" s="85"/>
      <c r="AT264" s="85"/>
      <c r="AU264" s="85"/>
    </row>
    <row r="265" spans="1:47" customFormat="1" ht="15" x14ac:dyDescent="0.25">
      <c r="A265" s="107"/>
      <c r="B265" s="108"/>
      <c r="C265" s="223" t="s">
        <v>110</v>
      </c>
      <c r="D265" s="223"/>
      <c r="E265" s="223"/>
      <c r="F265" s="79"/>
      <c r="G265" s="80"/>
      <c r="H265" s="80"/>
      <c r="I265" s="80"/>
      <c r="J265" s="83"/>
      <c r="K265" s="80"/>
      <c r="L265" s="112">
        <v>11036.72</v>
      </c>
      <c r="M265" s="101"/>
      <c r="N265" s="84"/>
      <c r="AK265" s="76"/>
      <c r="AL265" s="85"/>
      <c r="AQ265" s="85" t="s">
        <v>110</v>
      </c>
      <c r="AT265" s="85"/>
      <c r="AU265" s="85"/>
    </row>
    <row r="266" spans="1:47" customFormat="1" ht="34.5" x14ac:dyDescent="0.25">
      <c r="A266" s="77" t="s">
        <v>271</v>
      </c>
      <c r="B266" s="78" t="s">
        <v>272</v>
      </c>
      <c r="C266" s="223" t="s">
        <v>273</v>
      </c>
      <c r="D266" s="223"/>
      <c r="E266" s="223"/>
      <c r="F266" s="79" t="s">
        <v>274</v>
      </c>
      <c r="G266" s="80">
        <v>2</v>
      </c>
      <c r="H266" s="124">
        <v>0.4</v>
      </c>
      <c r="I266" s="124">
        <v>0.8</v>
      </c>
      <c r="J266" s="83"/>
      <c r="K266" s="80"/>
      <c r="L266" s="83"/>
      <c r="M266" s="80"/>
      <c r="N266" s="84"/>
      <c r="AK266" s="76"/>
      <c r="AL266" s="85" t="s">
        <v>273</v>
      </c>
      <c r="AQ266" s="85"/>
      <c r="AT266" s="85"/>
      <c r="AU266" s="85"/>
    </row>
    <row r="267" spans="1:47" customFormat="1" ht="15" x14ac:dyDescent="0.25">
      <c r="A267" s="86"/>
      <c r="B267" s="87"/>
      <c r="C267" s="222" t="s">
        <v>275</v>
      </c>
      <c r="D267" s="222"/>
      <c r="E267" s="222"/>
      <c r="F267" s="222"/>
      <c r="G267" s="222"/>
      <c r="H267" s="222"/>
      <c r="I267" s="222"/>
      <c r="J267" s="222"/>
      <c r="K267" s="222"/>
      <c r="L267" s="222"/>
      <c r="M267" s="222"/>
      <c r="N267" s="225"/>
      <c r="AK267" s="76"/>
      <c r="AL267" s="85"/>
      <c r="AM267" s="47" t="s">
        <v>275</v>
      </c>
      <c r="AQ267" s="85"/>
      <c r="AT267" s="85"/>
      <c r="AU267" s="85"/>
    </row>
    <row r="268" spans="1:47" customFormat="1" ht="15" x14ac:dyDescent="0.25">
      <c r="A268" s="88"/>
      <c r="B268" s="89" t="s">
        <v>22</v>
      </c>
      <c r="C268" s="222" t="s">
        <v>115</v>
      </c>
      <c r="D268" s="222"/>
      <c r="E268" s="222"/>
      <c r="F268" s="90"/>
      <c r="G268" s="91"/>
      <c r="H268" s="91"/>
      <c r="I268" s="91"/>
      <c r="J268" s="93">
        <v>65.66</v>
      </c>
      <c r="K268" s="91"/>
      <c r="L268" s="93">
        <v>52.53</v>
      </c>
      <c r="M268" s="95">
        <v>24.79</v>
      </c>
      <c r="N268" s="96">
        <v>1302.22</v>
      </c>
      <c r="AK268" s="76"/>
      <c r="AL268" s="85"/>
      <c r="AN268" s="47" t="s">
        <v>115</v>
      </c>
      <c r="AQ268" s="85"/>
      <c r="AT268" s="85"/>
      <c r="AU268" s="85"/>
    </row>
    <row r="269" spans="1:47" customFormat="1" ht="15" x14ac:dyDescent="0.25">
      <c r="A269" s="88"/>
      <c r="B269" s="89" t="s">
        <v>30</v>
      </c>
      <c r="C269" s="222" t="s">
        <v>98</v>
      </c>
      <c r="D269" s="222"/>
      <c r="E269" s="222"/>
      <c r="F269" s="90"/>
      <c r="G269" s="91"/>
      <c r="H269" s="91"/>
      <c r="I269" s="91"/>
      <c r="J269" s="93">
        <v>488.1</v>
      </c>
      <c r="K269" s="91"/>
      <c r="L269" s="93">
        <v>390.48</v>
      </c>
      <c r="M269" s="91"/>
      <c r="N269" s="94"/>
      <c r="AK269" s="76"/>
      <c r="AL269" s="85"/>
      <c r="AN269" s="47" t="s">
        <v>98</v>
      </c>
      <c r="AQ269" s="85"/>
      <c r="AT269" s="85"/>
      <c r="AU269" s="85"/>
    </row>
    <row r="270" spans="1:47" customFormat="1" ht="15" x14ac:dyDescent="0.25">
      <c r="A270" s="88"/>
      <c r="B270" s="89" t="s">
        <v>99</v>
      </c>
      <c r="C270" s="222" t="s">
        <v>100</v>
      </c>
      <c r="D270" s="222"/>
      <c r="E270" s="222"/>
      <c r="F270" s="90"/>
      <c r="G270" s="91"/>
      <c r="H270" s="91"/>
      <c r="I270" s="91"/>
      <c r="J270" s="93">
        <v>69.73</v>
      </c>
      <c r="K270" s="91"/>
      <c r="L270" s="93">
        <v>55.78</v>
      </c>
      <c r="M270" s="95">
        <v>24.79</v>
      </c>
      <c r="N270" s="96">
        <v>1382.79</v>
      </c>
      <c r="AK270" s="76"/>
      <c r="AL270" s="85"/>
      <c r="AN270" s="47" t="s">
        <v>100</v>
      </c>
      <c r="AQ270" s="85"/>
      <c r="AT270" s="85"/>
      <c r="AU270" s="85"/>
    </row>
    <row r="271" spans="1:47" customFormat="1" ht="15" x14ac:dyDescent="0.25">
      <c r="A271" s="88"/>
      <c r="B271" s="89" t="s">
        <v>121</v>
      </c>
      <c r="C271" s="222" t="s">
        <v>122</v>
      </c>
      <c r="D271" s="222"/>
      <c r="E271" s="222"/>
      <c r="F271" s="90"/>
      <c r="G271" s="91"/>
      <c r="H271" s="91"/>
      <c r="I271" s="91"/>
      <c r="J271" s="93">
        <v>3.36</v>
      </c>
      <c r="K271" s="91"/>
      <c r="L271" s="93">
        <v>2.69</v>
      </c>
      <c r="M271" s="91"/>
      <c r="N271" s="94"/>
      <c r="AK271" s="76"/>
      <c r="AL271" s="85"/>
      <c r="AN271" s="47" t="s">
        <v>122</v>
      </c>
      <c r="AQ271" s="85"/>
      <c r="AT271" s="85"/>
      <c r="AU271" s="85"/>
    </row>
    <row r="272" spans="1:47" customFormat="1" ht="15" x14ac:dyDescent="0.25">
      <c r="A272" s="97"/>
      <c r="B272" s="89"/>
      <c r="C272" s="222" t="s">
        <v>116</v>
      </c>
      <c r="D272" s="222"/>
      <c r="E272" s="222"/>
      <c r="F272" s="90" t="s">
        <v>102</v>
      </c>
      <c r="G272" s="128">
        <v>5.4</v>
      </c>
      <c r="H272" s="91"/>
      <c r="I272" s="95">
        <v>4.32</v>
      </c>
      <c r="J272" s="99"/>
      <c r="K272" s="91"/>
      <c r="L272" s="99"/>
      <c r="M272" s="91"/>
      <c r="N272" s="94"/>
      <c r="AK272" s="76"/>
      <c r="AL272" s="85"/>
      <c r="AO272" s="47" t="s">
        <v>116</v>
      </c>
      <c r="AQ272" s="85"/>
      <c r="AT272" s="85"/>
      <c r="AU272" s="85"/>
    </row>
    <row r="273" spans="1:47" customFormat="1" ht="15" x14ac:dyDescent="0.25">
      <c r="A273" s="97"/>
      <c r="B273" s="89"/>
      <c r="C273" s="222" t="s">
        <v>101</v>
      </c>
      <c r="D273" s="222"/>
      <c r="E273" s="222"/>
      <c r="F273" s="90" t="s">
        <v>102</v>
      </c>
      <c r="G273" s="95">
        <v>4.2699999999999996</v>
      </c>
      <c r="H273" s="91"/>
      <c r="I273" s="125">
        <v>3.4159999999999999</v>
      </c>
      <c r="J273" s="99"/>
      <c r="K273" s="91"/>
      <c r="L273" s="99"/>
      <c r="M273" s="91"/>
      <c r="N273" s="94"/>
      <c r="AK273" s="76"/>
      <c r="AL273" s="85"/>
      <c r="AO273" s="47" t="s">
        <v>101</v>
      </c>
      <c r="AQ273" s="85"/>
      <c r="AT273" s="85"/>
      <c r="AU273" s="85"/>
    </row>
    <row r="274" spans="1:47" customFormat="1" ht="15" x14ac:dyDescent="0.25">
      <c r="A274" s="86"/>
      <c r="B274" s="89"/>
      <c r="C274" s="224" t="s">
        <v>103</v>
      </c>
      <c r="D274" s="224"/>
      <c r="E274" s="224"/>
      <c r="F274" s="100"/>
      <c r="G274" s="101"/>
      <c r="H274" s="101"/>
      <c r="I274" s="101"/>
      <c r="J274" s="103">
        <v>557.12</v>
      </c>
      <c r="K274" s="101"/>
      <c r="L274" s="103">
        <v>445.7</v>
      </c>
      <c r="M274" s="101"/>
      <c r="N274" s="104"/>
      <c r="AK274" s="76"/>
      <c r="AL274" s="85"/>
      <c r="AP274" s="47" t="s">
        <v>103</v>
      </c>
      <c r="AQ274" s="85"/>
      <c r="AT274" s="85"/>
      <c r="AU274" s="85"/>
    </row>
    <row r="275" spans="1:47" customFormat="1" ht="15" x14ac:dyDescent="0.25">
      <c r="A275" s="97"/>
      <c r="B275" s="89"/>
      <c r="C275" s="222" t="s">
        <v>104</v>
      </c>
      <c r="D275" s="222"/>
      <c r="E275" s="222"/>
      <c r="F275" s="90"/>
      <c r="G275" s="91"/>
      <c r="H275" s="91"/>
      <c r="I275" s="91"/>
      <c r="J275" s="99"/>
      <c r="K275" s="91"/>
      <c r="L275" s="93">
        <v>108.31</v>
      </c>
      <c r="M275" s="91"/>
      <c r="N275" s="96">
        <v>2685.01</v>
      </c>
      <c r="AK275" s="76"/>
      <c r="AL275" s="85"/>
      <c r="AO275" s="47" t="s">
        <v>104</v>
      </c>
      <c r="AQ275" s="85"/>
      <c r="AT275" s="85"/>
      <c r="AU275" s="85"/>
    </row>
    <row r="276" spans="1:47" customFormat="1" ht="23.25" x14ac:dyDescent="0.25">
      <c r="A276" s="97"/>
      <c r="B276" s="89" t="s">
        <v>235</v>
      </c>
      <c r="C276" s="222" t="s">
        <v>236</v>
      </c>
      <c r="D276" s="222"/>
      <c r="E276" s="222"/>
      <c r="F276" s="90" t="s">
        <v>107</v>
      </c>
      <c r="G276" s="105">
        <v>97</v>
      </c>
      <c r="H276" s="91"/>
      <c r="I276" s="105">
        <v>97</v>
      </c>
      <c r="J276" s="99"/>
      <c r="K276" s="91"/>
      <c r="L276" s="93">
        <v>105.06</v>
      </c>
      <c r="M276" s="91"/>
      <c r="N276" s="96">
        <v>2604.46</v>
      </c>
      <c r="AK276" s="76"/>
      <c r="AL276" s="85"/>
      <c r="AO276" s="47" t="s">
        <v>236</v>
      </c>
      <c r="AQ276" s="85"/>
      <c r="AT276" s="85"/>
      <c r="AU276" s="85"/>
    </row>
    <row r="277" spans="1:47" customFormat="1" ht="23.25" x14ac:dyDescent="0.25">
      <c r="A277" s="97"/>
      <c r="B277" s="89" t="s">
        <v>237</v>
      </c>
      <c r="C277" s="222" t="s">
        <v>238</v>
      </c>
      <c r="D277" s="222"/>
      <c r="E277" s="222"/>
      <c r="F277" s="90" t="s">
        <v>107</v>
      </c>
      <c r="G277" s="105">
        <v>51</v>
      </c>
      <c r="H277" s="91"/>
      <c r="I277" s="105">
        <v>51</v>
      </c>
      <c r="J277" s="99"/>
      <c r="K277" s="91"/>
      <c r="L277" s="93">
        <v>55.24</v>
      </c>
      <c r="M277" s="91"/>
      <c r="N277" s="96">
        <v>1369.36</v>
      </c>
      <c r="AK277" s="76"/>
      <c r="AL277" s="85"/>
      <c r="AO277" s="47" t="s">
        <v>238</v>
      </c>
      <c r="AQ277" s="85"/>
      <c r="AT277" s="85"/>
      <c r="AU277" s="85"/>
    </row>
    <row r="278" spans="1:47" customFormat="1" ht="15" x14ac:dyDescent="0.25">
      <c r="A278" s="107"/>
      <c r="B278" s="108"/>
      <c r="C278" s="223" t="s">
        <v>110</v>
      </c>
      <c r="D278" s="223"/>
      <c r="E278" s="223"/>
      <c r="F278" s="79"/>
      <c r="G278" s="80"/>
      <c r="H278" s="80"/>
      <c r="I278" s="80"/>
      <c r="J278" s="83"/>
      <c r="K278" s="80"/>
      <c r="L278" s="109">
        <v>606</v>
      </c>
      <c r="M278" s="101"/>
      <c r="N278" s="84"/>
      <c r="AK278" s="76"/>
      <c r="AL278" s="85"/>
      <c r="AQ278" s="85" t="s">
        <v>110</v>
      </c>
      <c r="AT278" s="85"/>
      <c r="AU278" s="85"/>
    </row>
    <row r="279" spans="1:47" customFormat="1" ht="23.25" x14ac:dyDescent="0.25">
      <c r="A279" s="77" t="s">
        <v>276</v>
      </c>
      <c r="B279" s="78" t="s">
        <v>277</v>
      </c>
      <c r="C279" s="223" t="s">
        <v>278</v>
      </c>
      <c r="D279" s="223"/>
      <c r="E279" s="223"/>
      <c r="F279" s="79" t="s">
        <v>151</v>
      </c>
      <c r="G279" s="80">
        <v>2</v>
      </c>
      <c r="H279" s="124">
        <v>0.4</v>
      </c>
      <c r="I279" s="124">
        <v>0.8</v>
      </c>
      <c r="J279" s="109">
        <v>372.05</v>
      </c>
      <c r="K279" s="80"/>
      <c r="L279" s="109">
        <v>297.64</v>
      </c>
      <c r="M279" s="80"/>
      <c r="N279" s="84"/>
      <c r="AK279" s="76"/>
      <c r="AL279" s="85" t="s">
        <v>278</v>
      </c>
      <c r="AQ279" s="85"/>
      <c r="AT279" s="85"/>
      <c r="AU279" s="85"/>
    </row>
    <row r="280" spans="1:47" customFormat="1" ht="15" x14ac:dyDescent="0.25">
      <c r="A280" s="107"/>
      <c r="B280" s="108"/>
      <c r="C280" s="222" t="s">
        <v>252</v>
      </c>
      <c r="D280" s="222"/>
      <c r="E280" s="222"/>
      <c r="F280" s="222"/>
      <c r="G280" s="222"/>
      <c r="H280" s="222"/>
      <c r="I280" s="222"/>
      <c r="J280" s="222"/>
      <c r="K280" s="222"/>
      <c r="L280" s="222"/>
      <c r="M280" s="222"/>
      <c r="N280" s="225"/>
      <c r="AK280" s="76"/>
      <c r="AL280" s="85"/>
      <c r="AQ280" s="85"/>
      <c r="AR280" s="47" t="s">
        <v>252</v>
      </c>
      <c r="AT280" s="85"/>
      <c r="AU280" s="85"/>
    </row>
    <row r="281" spans="1:47" customFormat="1" ht="15" x14ac:dyDescent="0.25">
      <c r="A281" s="86"/>
      <c r="B281" s="87"/>
      <c r="C281" s="222" t="s">
        <v>275</v>
      </c>
      <c r="D281" s="222"/>
      <c r="E281" s="222"/>
      <c r="F281" s="222"/>
      <c r="G281" s="222"/>
      <c r="H281" s="222"/>
      <c r="I281" s="222"/>
      <c r="J281" s="222"/>
      <c r="K281" s="222"/>
      <c r="L281" s="222"/>
      <c r="M281" s="222"/>
      <c r="N281" s="225"/>
      <c r="AK281" s="76"/>
      <c r="AL281" s="85"/>
      <c r="AM281" s="47" t="s">
        <v>275</v>
      </c>
      <c r="AQ281" s="85"/>
      <c r="AT281" s="85"/>
      <c r="AU281" s="85"/>
    </row>
    <row r="282" spans="1:47" customFormat="1" ht="15" x14ac:dyDescent="0.25">
      <c r="A282" s="107"/>
      <c r="B282" s="108"/>
      <c r="C282" s="223" t="s">
        <v>110</v>
      </c>
      <c r="D282" s="223"/>
      <c r="E282" s="223"/>
      <c r="F282" s="79"/>
      <c r="G282" s="80"/>
      <c r="H282" s="80"/>
      <c r="I282" s="80"/>
      <c r="J282" s="83"/>
      <c r="K282" s="80"/>
      <c r="L282" s="109">
        <v>297.64</v>
      </c>
      <c r="M282" s="101"/>
      <c r="N282" s="84"/>
      <c r="AK282" s="76"/>
      <c r="AL282" s="85"/>
      <c r="AQ282" s="85" t="s">
        <v>110</v>
      </c>
      <c r="AT282" s="85"/>
      <c r="AU282" s="85"/>
    </row>
    <row r="283" spans="1:47" customFormat="1" ht="15" x14ac:dyDescent="0.25">
      <c r="A283" s="226" t="s">
        <v>279</v>
      </c>
      <c r="B283" s="227"/>
      <c r="C283" s="227"/>
      <c r="D283" s="227"/>
      <c r="E283" s="227"/>
      <c r="F283" s="227"/>
      <c r="G283" s="227"/>
      <c r="H283" s="227"/>
      <c r="I283" s="227"/>
      <c r="J283" s="227"/>
      <c r="K283" s="227"/>
      <c r="L283" s="227"/>
      <c r="M283" s="227"/>
      <c r="N283" s="228"/>
      <c r="AK283" s="76"/>
      <c r="AL283" s="85"/>
      <c r="AQ283" s="85"/>
      <c r="AT283" s="85"/>
      <c r="AU283" s="85" t="s">
        <v>279</v>
      </c>
    </row>
    <row r="284" spans="1:47" customFormat="1" ht="23.25" x14ac:dyDescent="0.25">
      <c r="A284" s="77" t="s">
        <v>280</v>
      </c>
      <c r="B284" s="78" t="s">
        <v>281</v>
      </c>
      <c r="C284" s="223" t="s">
        <v>282</v>
      </c>
      <c r="D284" s="223"/>
      <c r="E284" s="223"/>
      <c r="F284" s="79" t="s">
        <v>233</v>
      </c>
      <c r="G284" s="80">
        <v>4.0999999999999996</v>
      </c>
      <c r="H284" s="124">
        <v>0.4</v>
      </c>
      <c r="I284" s="113">
        <v>1.64</v>
      </c>
      <c r="J284" s="83"/>
      <c r="K284" s="80"/>
      <c r="L284" s="83"/>
      <c r="M284" s="80"/>
      <c r="N284" s="84"/>
      <c r="AK284" s="76"/>
      <c r="AL284" s="85" t="s">
        <v>282</v>
      </c>
      <c r="AQ284" s="85"/>
      <c r="AT284" s="85"/>
      <c r="AU284" s="85"/>
    </row>
    <row r="285" spans="1:47" customFormat="1" ht="15" x14ac:dyDescent="0.25">
      <c r="A285" s="86"/>
      <c r="B285" s="87"/>
      <c r="C285" s="222" t="s">
        <v>283</v>
      </c>
      <c r="D285" s="222"/>
      <c r="E285" s="222"/>
      <c r="F285" s="222"/>
      <c r="G285" s="222"/>
      <c r="H285" s="222"/>
      <c r="I285" s="222"/>
      <c r="J285" s="222"/>
      <c r="K285" s="222"/>
      <c r="L285" s="222"/>
      <c r="M285" s="222"/>
      <c r="N285" s="225"/>
      <c r="AK285" s="76"/>
      <c r="AL285" s="85"/>
      <c r="AM285" s="47" t="s">
        <v>283</v>
      </c>
      <c r="AQ285" s="85"/>
      <c r="AT285" s="85"/>
      <c r="AU285" s="85"/>
    </row>
    <row r="286" spans="1:47" customFormat="1" ht="15" x14ac:dyDescent="0.25">
      <c r="A286" s="88"/>
      <c r="B286" s="89" t="s">
        <v>22</v>
      </c>
      <c r="C286" s="222" t="s">
        <v>115</v>
      </c>
      <c r="D286" s="222"/>
      <c r="E286" s="222"/>
      <c r="F286" s="90"/>
      <c r="G286" s="91"/>
      <c r="H286" s="91"/>
      <c r="I286" s="91"/>
      <c r="J286" s="93">
        <v>138.13999999999999</v>
      </c>
      <c r="K286" s="91"/>
      <c r="L286" s="93">
        <v>226.55</v>
      </c>
      <c r="M286" s="95">
        <v>24.79</v>
      </c>
      <c r="N286" s="96">
        <v>5616.17</v>
      </c>
      <c r="AK286" s="76"/>
      <c r="AL286" s="85"/>
      <c r="AN286" s="47" t="s">
        <v>115</v>
      </c>
      <c r="AQ286" s="85"/>
      <c r="AT286" s="85"/>
      <c r="AU286" s="85"/>
    </row>
    <row r="287" spans="1:47" customFormat="1" ht="15" x14ac:dyDescent="0.25">
      <c r="A287" s="88"/>
      <c r="B287" s="89" t="s">
        <v>30</v>
      </c>
      <c r="C287" s="222" t="s">
        <v>98</v>
      </c>
      <c r="D287" s="222"/>
      <c r="E287" s="222"/>
      <c r="F287" s="90"/>
      <c r="G287" s="91"/>
      <c r="H287" s="91"/>
      <c r="I287" s="91"/>
      <c r="J287" s="93">
        <v>216.81</v>
      </c>
      <c r="K287" s="91"/>
      <c r="L287" s="93">
        <v>355.57</v>
      </c>
      <c r="M287" s="91"/>
      <c r="N287" s="94"/>
      <c r="AK287" s="76"/>
      <c r="AL287" s="85"/>
      <c r="AN287" s="47" t="s">
        <v>98</v>
      </c>
      <c r="AQ287" s="85"/>
      <c r="AT287" s="85"/>
      <c r="AU287" s="85"/>
    </row>
    <row r="288" spans="1:47" customFormat="1" ht="15" x14ac:dyDescent="0.25">
      <c r="A288" s="88"/>
      <c r="B288" s="89" t="s">
        <v>99</v>
      </c>
      <c r="C288" s="222" t="s">
        <v>100</v>
      </c>
      <c r="D288" s="222"/>
      <c r="E288" s="222"/>
      <c r="F288" s="90"/>
      <c r="G288" s="91"/>
      <c r="H288" s="91"/>
      <c r="I288" s="91"/>
      <c r="J288" s="93">
        <v>15.35</v>
      </c>
      <c r="K288" s="91"/>
      <c r="L288" s="93">
        <v>25.17</v>
      </c>
      <c r="M288" s="95">
        <v>24.79</v>
      </c>
      <c r="N288" s="106">
        <v>623.96</v>
      </c>
      <c r="AK288" s="76"/>
      <c r="AL288" s="85"/>
      <c r="AN288" s="47" t="s">
        <v>100</v>
      </c>
      <c r="AQ288" s="85"/>
      <c r="AT288" s="85"/>
      <c r="AU288" s="85"/>
    </row>
    <row r="289" spans="1:47" customFormat="1" ht="15" x14ac:dyDescent="0.25">
      <c r="A289" s="88"/>
      <c r="B289" s="89" t="s">
        <v>121</v>
      </c>
      <c r="C289" s="222" t="s">
        <v>122</v>
      </c>
      <c r="D289" s="222"/>
      <c r="E289" s="222"/>
      <c r="F289" s="90"/>
      <c r="G289" s="91"/>
      <c r="H289" s="91"/>
      <c r="I289" s="91"/>
      <c r="J289" s="93">
        <v>75.959999999999994</v>
      </c>
      <c r="K289" s="91"/>
      <c r="L289" s="93">
        <v>124.57</v>
      </c>
      <c r="M289" s="91"/>
      <c r="N289" s="94"/>
      <c r="AK289" s="76"/>
      <c r="AL289" s="85"/>
      <c r="AN289" s="47" t="s">
        <v>122</v>
      </c>
      <c r="AQ289" s="85"/>
      <c r="AT289" s="85"/>
      <c r="AU289" s="85"/>
    </row>
    <row r="290" spans="1:47" customFormat="1" ht="15" x14ac:dyDescent="0.25">
      <c r="A290" s="97"/>
      <c r="B290" s="89"/>
      <c r="C290" s="222" t="s">
        <v>116</v>
      </c>
      <c r="D290" s="222"/>
      <c r="E290" s="222"/>
      <c r="F290" s="90" t="s">
        <v>102</v>
      </c>
      <c r="G290" s="95">
        <v>11.36</v>
      </c>
      <c r="H290" s="91"/>
      <c r="I290" s="126">
        <v>18.630400000000002</v>
      </c>
      <c r="J290" s="99"/>
      <c r="K290" s="91"/>
      <c r="L290" s="99"/>
      <c r="M290" s="91"/>
      <c r="N290" s="94"/>
      <c r="AK290" s="76"/>
      <c r="AL290" s="85"/>
      <c r="AO290" s="47" t="s">
        <v>116</v>
      </c>
      <c r="AQ290" s="85"/>
      <c r="AT290" s="85"/>
      <c r="AU290" s="85"/>
    </row>
    <row r="291" spans="1:47" customFormat="1" ht="15" x14ac:dyDescent="0.25">
      <c r="A291" s="97"/>
      <c r="B291" s="89"/>
      <c r="C291" s="222" t="s">
        <v>101</v>
      </c>
      <c r="D291" s="222"/>
      <c r="E291" s="222"/>
      <c r="F291" s="90" t="s">
        <v>102</v>
      </c>
      <c r="G291" s="95">
        <v>0.94</v>
      </c>
      <c r="H291" s="91"/>
      <c r="I291" s="126">
        <v>1.5416000000000001</v>
      </c>
      <c r="J291" s="99"/>
      <c r="K291" s="91"/>
      <c r="L291" s="99"/>
      <c r="M291" s="91"/>
      <c r="N291" s="94"/>
      <c r="AK291" s="76"/>
      <c r="AL291" s="85"/>
      <c r="AO291" s="47" t="s">
        <v>101</v>
      </c>
      <c r="AQ291" s="85"/>
      <c r="AT291" s="85"/>
      <c r="AU291" s="85"/>
    </row>
    <row r="292" spans="1:47" customFormat="1" ht="15" x14ac:dyDescent="0.25">
      <c r="A292" s="86"/>
      <c r="B292" s="89"/>
      <c r="C292" s="224" t="s">
        <v>103</v>
      </c>
      <c r="D292" s="224"/>
      <c r="E292" s="224"/>
      <c r="F292" s="100"/>
      <c r="G292" s="101"/>
      <c r="H292" s="101"/>
      <c r="I292" s="101"/>
      <c r="J292" s="103">
        <v>430.91</v>
      </c>
      <c r="K292" s="101"/>
      <c r="L292" s="103">
        <v>706.69</v>
      </c>
      <c r="M292" s="101"/>
      <c r="N292" s="104"/>
      <c r="AK292" s="76"/>
      <c r="AL292" s="85"/>
      <c r="AP292" s="47" t="s">
        <v>103</v>
      </c>
      <c r="AQ292" s="85"/>
      <c r="AT292" s="85"/>
      <c r="AU292" s="85"/>
    </row>
    <row r="293" spans="1:47" customFormat="1" ht="15" x14ac:dyDescent="0.25">
      <c r="A293" s="97"/>
      <c r="B293" s="89"/>
      <c r="C293" s="222" t="s">
        <v>104</v>
      </c>
      <c r="D293" s="222"/>
      <c r="E293" s="222"/>
      <c r="F293" s="90"/>
      <c r="G293" s="91"/>
      <c r="H293" s="91"/>
      <c r="I293" s="91"/>
      <c r="J293" s="99"/>
      <c r="K293" s="91"/>
      <c r="L293" s="93">
        <v>251.72</v>
      </c>
      <c r="M293" s="91"/>
      <c r="N293" s="96">
        <v>6240.13</v>
      </c>
      <c r="AK293" s="76"/>
      <c r="AL293" s="85"/>
      <c r="AO293" s="47" t="s">
        <v>104</v>
      </c>
      <c r="AQ293" s="85"/>
      <c r="AT293" s="85"/>
      <c r="AU293" s="85"/>
    </row>
    <row r="294" spans="1:47" customFormat="1" ht="23.25" x14ac:dyDescent="0.25">
      <c r="A294" s="97"/>
      <c r="B294" s="89" t="s">
        <v>235</v>
      </c>
      <c r="C294" s="222" t="s">
        <v>236</v>
      </c>
      <c r="D294" s="222"/>
      <c r="E294" s="222"/>
      <c r="F294" s="90" t="s">
        <v>107</v>
      </c>
      <c r="G294" s="105">
        <v>97</v>
      </c>
      <c r="H294" s="91"/>
      <c r="I294" s="105">
        <v>97</v>
      </c>
      <c r="J294" s="99"/>
      <c r="K294" s="91"/>
      <c r="L294" s="93">
        <v>244.17</v>
      </c>
      <c r="M294" s="91"/>
      <c r="N294" s="96">
        <v>6052.93</v>
      </c>
      <c r="AK294" s="76"/>
      <c r="AL294" s="85"/>
      <c r="AO294" s="47" t="s">
        <v>236</v>
      </c>
      <c r="AQ294" s="85"/>
      <c r="AT294" s="85"/>
      <c r="AU294" s="85"/>
    </row>
    <row r="295" spans="1:47" customFormat="1" ht="23.25" x14ac:dyDescent="0.25">
      <c r="A295" s="97"/>
      <c r="B295" s="89" t="s">
        <v>237</v>
      </c>
      <c r="C295" s="222" t="s">
        <v>238</v>
      </c>
      <c r="D295" s="222"/>
      <c r="E295" s="222"/>
      <c r="F295" s="90" t="s">
        <v>107</v>
      </c>
      <c r="G295" s="105">
        <v>51</v>
      </c>
      <c r="H295" s="91"/>
      <c r="I295" s="105">
        <v>51</v>
      </c>
      <c r="J295" s="99"/>
      <c r="K295" s="91"/>
      <c r="L295" s="93">
        <v>128.38</v>
      </c>
      <c r="M295" s="91"/>
      <c r="N295" s="96">
        <v>3182.47</v>
      </c>
      <c r="AK295" s="76"/>
      <c r="AL295" s="85"/>
      <c r="AO295" s="47" t="s">
        <v>238</v>
      </c>
      <c r="AQ295" s="85"/>
      <c r="AT295" s="85"/>
      <c r="AU295" s="85"/>
    </row>
    <row r="296" spans="1:47" customFormat="1" ht="15" x14ac:dyDescent="0.25">
      <c r="A296" s="107"/>
      <c r="B296" s="108"/>
      <c r="C296" s="223" t="s">
        <v>110</v>
      </c>
      <c r="D296" s="223"/>
      <c r="E296" s="223"/>
      <c r="F296" s="79"/>
      <c r="G296" s="80"/>
      <c r="H296" s="80"/>
      <c r="I296" s="80"/>
      <c r="J296" s="83"/>
      <c r="K296" s="80"/>
      <c r="L296" s="112">
        <v>1079.24</v>
      </c>
      <c r="M296" s="101"/>
      <c r="N296" s="84"/>
      <c r="AK296" s="76"/>
      <c r="AL296" s="85"/>
      <c r="AQ296" s="85" t="s">
        <v>110</v>
      </c>
      <c r="AT296" s="85"/>
      <c r="AU296" s="85"/>
    </row>
    <row r="297" spans="1:47" customFormat="1" ht="68.25" x14ac:dyDescent="0.25">
      <c r="A297" s="77" t="s">
        <v>284</v>
      </c>
      <c r="B297" s="78" t="s">
        <v>285</v>
      </c>
      <c r="C297" s="223" t="s">
        <v>286</v>
      </c>
      <c r="D297" s="223"/>
      <c r="E297" s="223"/>
      <c r="F297" s="79" t="s">
        <v>269</v>
      </c>
      <c r="G297" s="80">
        <v>9.1800000000000007E-2</v>
      </c>
      <c r="H297" s="124">
        <v>0.4</v>
      </c>
      <c r="I297" s="82">
        <v>3.6720000000000003E-2</v>
      </c>
      <c r="J297" s="112">
        <v>33620.449999999997</v>
      </c>
      <c r="K297" s="80"/>
      <c r="L297" s="112">
        <v>1234.54</v>
      </c>
      <c r="M297" s="80"/>
      <c r="N297" s="84"/>
      <c r="AK297" s="76"/>
      <c r="AL297" s="85" t="s">
        <v>286</v>
      </c>
      <c r="AQ297" s="85"/>
      <c r="AT297" s="85"/>
      <c r="AU297" s="85"/>
    </row>
    <row r="298" spans="1:47" customFormat="1" ht="15" x14ac:dyDescent="0.25">
      <c r="A298" s="107"/>
      <c r="B298" s="108"/>
      <c r="C298" s="222" t="s">
        <v>287</v>
      </c>
      <c r="D298" s="222"/>
      <c r="E298" s="222"/>
      <c r="F298" s="222"/>
      <c r="G298" s="222"/>
      <c r="H298" s="222"/>
      <c r="I298" s="222"/>
      <c r="J298" s="222"/>
      <c r="K298" s="222"/>
      <c r="L298" s="222"/>
      <c r="M298" s="222"/>
      <c r="N298" s="225"/>
      <c r="AK298" s="76"/>
      <c r="AL298" s="85"/>
      <c r="AQ298" s="85"/>
      <c r="AR298" s="47" t="s">
        <v>287</v>
      </c>
      <c r="AT298" s="85"/>
      <c r="AU298" s="85"/>
    </row>
    <row r="299" spans="1:47" customFormat="1" ht="15" x14ac:dyDescent="0.25">
      <c r="A299" s="86"/>
      <c r="B299" s="87"/>
      <c r="C299" s="222" t="s">
        <v>288</v>
      </c>
      <c r="D299" s="222"/>
      <c r="E299" s="222"/>
      <c r="F299" s="222"/>
      <c r="G299" s="222"/>
      <c r="H299" s="222"/>
      <c r="I299" s="222"/>
      <c r="J299" s="222"/>
      <c r="K299" s="222"/>
      <c r="L299" s="222"/>
      <c r="M299" s="222"/>
      <c r="N299" s="225"/>
      <c r="AK299" s="76"/>
      <c r="AL299" s="85"/>
      <c r="AM299" s="47" t="s">
        <v>288</v>
      </c>
      <c r="AQ299" s="85"/>
      <c r="AT299" s="85"/>
      <c r="AU299" s="85"/>
    </row>
    <row r="300" spans="1:47" customFormat="1" ht="15" x14ac:dyDescent="0.25">
      <c r="A300" s="107"/>
      <c r="B300" s="108"/>
      <c r="C300" s="223" t="s">
        <v>110</v>
      </c>
      <c r="D300" s="223"/>
      <c r="E300" s="223"/>
      <c r="F300" s="79"/>
      <c r="G300" s="80"/>
      <c r="H300" s="80"/>
      <c r="I300" s="80"/>
      <c r="J300" s="83"/>
      <c r="K300" s="80"/>
      <c r="L300" s="112">
        <v>1234.54</v>
      </c>
      <c r="M300" s="101"/>
      <c r="N300" s="84"/>
      <c r="AK300" s="76"/>
      <c r="AL300" s="85"/>
      <c r="AQ300" s="85" t="s">
        <v>110</v>
      </c>
      <c r="AT300" s="85"/>
      <c r="AU300" s="85"/>
    </row>
    <row r="301" spans="1:47" customFormat="1" ht="68.25" x14ac:dyDescent="0.25">
      <c r="A301" s="77" t="s">
        <v>289</v>
      </c>
      <c r="B301" s="78" t="s">
        <v>290</v>
      </c>
      <c r="C301" s="223" t="s">
        <v>291</v>
      </c>
      <c r="D301" s="223"/>
      <c r="E301" s="223"/>
      <c r="F301" s="79" t="s">
        <v>269</v>
      </c>
      <c r="G301" s="80">
        <v>0.14280000000000001</v>
      </c>
      <c r="H301" s="124">
        <v>0.4</v>
      </c>
      <c r="I301" s="82">
        <v>5.7119999999999997E-2</v>
      </c>
      <c r="J301" s="112">
        <v>23042.36</v>
      </c>
      <c r="K301" s="80"/>
      <c r="L301" s="112">
        <v>1316.18</v>
      </c>
      <c r="M301" s="80"/>
      <c r="N301" s="84"/>
      <c r="AK301" s="76"/>
      <c r="AL301" s="85" t="s">
        <v>291</v>
      </c>
      <c r="AQ301" s="85"/>
      <c r="AT301" s="85"/>
      <c r="AU301" s="85"/>
    </row>
    <row r="302" spans="1:47" customFormat="1" ht="15" x14ac:dyDescent="0.25">
      <c r="A302" s="107"/>
      <c r="B302" s="108"/>
      <c r="C302" s="222" t="s">
        <v>287</v>
      </c>
      <c r="D302" s="222"/>
      <c r="E302" s="222"/>
      <c r="F302" s="222"/>
      <c r="G302" s="222"/>
      <c r="H302" s="222"/>
      <c r="I302" s="222"/>
      <c r="J302" s="222"/>
      <c r="K302" s="222"/>
      <c r="L302" s="222"/>
      <c r="M302" s="222"/>
      <c r="N302" s="225"/>
      <c r="AK302" s="76"/>
      <c r="AL302" s="85"/>
      <c r="AQ302" s="85"/>
      <c r="AR302" s="47" t="s">
        <v>287</v>
      </c>
      <c r="AT302" s="85"/>
      <c r="AU302" s="85"/>
    </row>
    <row r="303" spans="1:47" customFormat="1" ht="15" x14ac:dyDescent="0.25">
      <c r="A303" s="86"/>
      <c r="B303" s="87"/>
      <c r="C303" s="222" t="s">
        <v>292</v>
      </c>
      <c r="D303" s="222"/>
      <c r="E303" s="222"/>
      <c r="F303" s="222"/>
      <c r="G303" s="222"/>
      <c r="H303" s="222"/>
      <c r="I303" s="222"/>
      <c r="J303" s="222"/>
      <c r="K303" s="222"/>
      <c r="L303" s="222"/>
      <c r="M303" s="222"/>
      <c r="N303" s="225"/>
      <c r="AK303" s="76"/>
      <c r="AL303" s="85"/>
      <c r="AM303" s="47" t="s">
        <v>292</v>
      </c>
      <c r="AQ303" s="85"/>
      <c r="AT303" s="85"/>
      <c r="AU303" s="85"/>
    </row>
    <row r="304" spans="1:47" customFormat="1" ht="15" x14ac:dyDescent="0.25">
      <c r="A304" s="107"/>
      <c r="B304" s="108"/>
      <c r="C304" s="223" t="s">
        <v>110</v>
      </c>
      <c r="D304" s="223"/>
      <c r="E304" s="223"/>
      <c r="F304" s="79"/>
      <c r="G304" s="80"/>
      <c r="H304" s="80"/>
      <c r="I304" s="80"/>
      <c r="J304" s="83"/>
      <c r="K304" s="80"/>
      <c r="L304" s="112">
        <v>1316.18</v>
      </c>
      <c r="M304" s="101"/>
      <c r="N304" s="84"/>
      <c r="AK304" s="76"/>
      <c r="AL304" s="85"/>
      <c r="AQ304" s="85" t="s">
        <v>110</v>
      </c>
      <c r="AT304" s="85"/>
      <c r="AU304" s="85"/>
    </row>
    <row r="305" spans="1:48" customFormat="1" ht="68.25" x14ac:dyDescent="0.25">
      <c r="A305" s="77" t="s">
        <v>293</v>
      </c>
      <c r="B305" s="78" t="s">
        <v>294</v>
      </c>
      <c r="C305" s="223" t="s">
        <v>295</v>
      </c>
      <c r="D305" s="223"/>
      <c r="E305" s="223"/>
      <c r="F305" s="79" t="s">
        <v>269</v>
      </c>
      <c r="G305" s="80">
        <v>0.11219999999999999</v>
      </c>
      <c r="H305" s="124">
        <v>0.4</v>
      </c>
      <c r="I305" s="82">
        <v>4.4880000000000003E-2</v>
      </c>
      <c r="J305" s="112">
        <v>15716.1</v>
      </c>
      <c r="K305" s="80"/>
      <c r="L305" s="109">
        <v>705.34</v>
      </c>
      <c r="M305" s="80"/>
      <c r="N305" s="84"/>
      <c r="AK305" s="76"/>
      <c r="AL305" s="85" t="s">
        <v>295</v>
      </c>
      <c r="AQ305" s="85"/>
      <c r="AT305" s="85"/>
      <c r="AU305" s="85"/>
    </row>
    <row r="306" spans="1:48" customFormat="1" ht="15" x14ac:dyDescent="0.25">
      <c r="A306" s="107"/>
      <c r="B306" s="108"/>
      <c r="C306" s="222" t="s">
        <v>287</v>
      </c>
      <c r="D306" s="222"/>
      <c r="E306" s="222"/>
      <c r="F306" s="222"/>
      <c r="G306" s="222"/>
      <c r="H306" s="222"/>
      <c r="I306" s="222"/>
      <c r="J306" s="222"/>
      <c r="K306" s="222"/>
      <c r="L306" s="222"/>
      <c r="M306" s="222"/>
      <c r="N306" s="225"/>
      <c r="AK306" s="76"/>
      <c r="AL306" s="85"/>
      <c r="AQ306" s="85"/>
      <c r="AR306" s="47" t="s">
        <v>287</v>
      </c>
      <c r="AT306" s="85"/>
      <c r="AU306" s="85"/>
    </row>
    <row r="307" spans="1:48" customFormat="1" ht="15" x14ac:dyDescent="0.25">
      <c r="A307" s="86"/>
      <c r="B307" s="87"/>
      <c r="C307" s="222" t="s">
        <v>296</v>
      </c>
      <c r="D307" s="222"/>
      <c r="E307" s="222"/>
      <c r="F307" s="222"/>
      <c r="G307" s="222"/>
      <c r="H307" s="222"/>
      <c r="I307" s="222"/>
      <c r="J307" s="222"/>
      <c r="K307" s="222"/>
      <c r="L307" s="222"/>
      <c r="M307" s="222"/>
      <c r="N307" s="225"/>
      <c r="AK307" s="76"/>
      <c r="AL307" s="85"/>
      <c r="AM307" s="47" t="s">
        <v>296</v>
      </c>
      <c r="AQ307" s="85"/>
      <c r="AT307" s="85"/>
      <c r="AU307" s="85"/>
    </row>
    <row r="308" spans="1:48" customFormat="1" ht="15" x14ac:dyDescent="0.25">
      <c r="A308" s="107"/>
      <c r="B308" s="108"/>
      <c r="C308" s="223" t="s">
        <v>110</v>
      </c>
      <c r="D308" s="223"/>
      <c r="E308" s="223"/>
      <c r="F308" s="79"/>
      <c r="G308" s="80"/>
      <c r="H308" s="80"/>
      <c r="I308" s="80"/>
      <c r="J308" s="83"/>
      <c r="K308" s="80"/>
      <c r="L308" s="109">
        <v>705.34</v>
      </c>
      <c r="M308" s="101"/>
      <c r="N308" s="84"/>
      <c r="AK308" s="76"/>
      <c r="AL308" s="85"/>
      <c r="AQ308" s="85" t="s">
        <v>110</v>
      </c>
      <c r="AT308" s="85"/>
      <c r="AU308" s="85"/>
    </row>
    <row r="309" spans="1:48" customFormat="1" ht="23.25" x14ac:dyDescent="0.25">
      <c r="A309" s="77" t="s">
        <v>297</v>
      </c>
      <c r="B309" s="78" t="s">
        <v>298</v>
      </c>
      <c r="C309" s="223" t="s">
        <v>299</v>
      </c>
      <c r="D309" s="223"/>
      <c r="E309" s="223"/>
      <c r="F309" s="79" t="s">
        <v>300</v>
      </c>
      <c r="G309" s="80">
        <v>0.66</v>
      </c>
      <c r="H309" s="124">
        <v>0.4</v>
      </c>
      <c r="I309" s="129">
        <v>0.26400000000000001</v>
      </c>
      <c r="J309" s="83"/>
      <c r="K309" s="80"/>
      <c r="L309" s="83"/>
      <c r="M309" s="80"/>
      <c r="N309" s="84"/>
      <c r="AK309" s="76"/>
      <c r="AL309" s="85" t="s">
        <v>299</v>
      </c>
      <c r="AQ309" s="85"/>
      <c r="AT309" s="85"/>
      <c r="AU309" s="85"/>
    </row>
    <row r="310" spans="1:48" customFormat="1" ht="15" x14ac:dyDescent="0.25">
      <c r="A310" s="86"/>
      <c r="B310" s="87"/>
      <c r="C310" s="222" t="s">
        <v>301</v>
      </c>
      <c r="D310" s="222"/>
      <c r="E310" s="222"/>
      <c r="F310" s="222"/>
      <c r="G310" s="222"/>
      <c r="H310" s="222"/>
      <c r="I310" s="222"/>
      <c r="J310" s="222"/>
      <c r="K310" s="222"/>
      <c r="L310" s="222"/>
      <c r="M310" s="222"/>
      <c r="N310" s="225"/>
      <c r="AK310" s="76"/>
      <c r="AL310" s="85"/>
      <c r="AM310" s="47" t="s">
        <v>301</v>
      </c>
      <c r="AQ310" s="85"/>
      <c r="AT310" s="85"/>
      <c r="AU310" s="85"/>
    </row>
    <row r="311" spans="1:48" customFormat="1" ht="15" x14ac:dyDescent="0.25">
      <c r="A311" s="127"/>
      <c r="B311" s="89" t="s">
        <v>302</v>
      </c>
      <c r="C311" s="220" t="s">
        <v>303</v>
      </c>
      <c r="D311" s="220"/>
      <c r="E311" s="220"/>
      <c r="F311" s="220"/>
      <c r="G311" s="220"/>
      <c r="H311" s="220"/>
      <c r="I311" s="220"/>
      <c r="J311" s="220"/>
      <c r="K311" s="220"/>
      <c r="L311" s="220"/>
      <c r="M311" s="220"/>
      <c r="N311" s="229"/>
      <c r="AK311" s="76"/>
      <c r="AL311" s="85"/>
      <c r="AQ311" s="85"/>
      <c r="AT311" s="85"/>
      <c r="AU311" s="85"/>
      <c r="AV311" s="47" t="s">
        <v>303</v>
      </c>
    </row>
    <row r="312" spans="1:48" customFormat="1" ht="15" x14ac:dyDescent="0.25">
      <c r="A312" s="88"/>
      <c r="B312" s="89" t="s">
        <v>22</v>
      </c>
      <c r="C312" s="222" t="s">
        <v>115</v>
      </c>
      <c r="D312" s="222"/>
      <c r="E312" s="222"/>
      <c r="F312" s="90"/>
      <c r="G312" s="91"/>
      <c r="H312" s="91"/>
      <c r="I312" s="91"/>
      <c r="J312" s="93">
        <v>292.56</v>
      </c>
      <c r="K312" s="128">
        <v>0.3</v>
      </c>
      <c r="L312" s="93">
        <v>23.17</v>
      </c>
      <c r="M312" s="95">
        <v>24.79</v>
      </c>
      <c r="N312" s="106">
        <v>574.38</v>
      </c>
      <c r="AK312" s="76"/>
      <c r="AL312" s="85"/>
      <c r="AN312" s="47" t="s">
        <v>115</v>
      </c>
      <c r="AQ312" s="85"/>
      <c r="AT312" s="85"/>
      <c r="AU312" s="85"/>
    </row>
    <row r="313" spans="1:48" customFormat="1" ht="15" x14ac:dyDescent="0.25">
      <c r="A313" s="88"/>
      <c r="B313" s="89" t="s">
        <v>30</v>
      </c>
      <c r="C313" s="222" t="s">
        <v>98</v>
      </c>
      <c r="D313" s="222"/>
      <c r="E313" s="222"/>
      <c r="F313" s="90"/>
      <c r="G313" s="91"/>
      <c r="H313" s="91"/>
      <c r="I313" s="91"/>
      <c r="J313" s="92">
        <v>2045.43</v>
      </c>
      <c r="K313" s="128">
        <v>0.3</v>
      </c>
      <c r="L313" s="93">
        <v>162</v>
      </c>
      <c r="M313" s="91"/>
      <c r="N313" s="94"/>
      <c r="AK313" s="76"/>
      <c r="AL313" s="85"/>
      <c r="AN313" s="47" t="s">
        <v>98</v>
      </c>
      <c r="AQ313" s="85"/>
      <c r="AT313" s="85"/>
      <c r="AU313" s="85"/>
    </row>
    <row r="314" spans="1:48" customFormat="1" ht="15" x14ac:dyDescent="0.25">
      <c r="A314" s="88"/>
      <c r="B314" s="89" t="s">
        <v>99</v>
      </c>
      <c r="C314" s="222" t="s">
        <v>100</v>
      </c>
      <c r="D314" s="222"/>
      <c r="E314" s="222"/>
      <c r="F314" s="90"/>
      <c r="G314" s="91"/>
      <c r="H314" s="91"/>
      <c r="I314" s="91"/>
      <c r="J314" s="93">
        <v>136.87</v>
      </c>
      <c r="K314" s="128">
        <v>0.3</v>
      </c>
      <c r="L314" s="93">
        <v>10.84</v>
      </c>
      <c r="M314" s="95">
        <v>24.79</v>
      </c>
      <c r="N314" s="106">
        <v>268.72000000000003</v>
      </c>
      <c r="AK314" s="76"/>
      <c r="AL314" s="85"/>
      <c r="AN314" s="47" t="s">
        <v>100</v>
      </c>
      <c r="AQ314" s="85"/>
      <c r="AT314" s="85"/>
      <c r="AU314" s="85"/>
    </row>
    <row r="315" spans="1:48" customFormat="1" ht="15" x14ac:dyDescent="0.25">
      <c r="A315" s="88"/>
      <c r="B315" s="89" t="s">
        <v>121</v>
      </c>
      <c r="C315" s="222" t="s">
        <v>122</v>
      </c>
      <c r="D315" s="222"/>
      <c r="E315" s="222"/>
      <c r="F315" s="90"/>
      <c r="G315" s="91"/>
      <c r="H315" s="91"/>
      <c r="I315" s="91"/>
      <c r="J315" s="93">
        <v>5.85</v>
      </c>
      <c r="K315" s="128">
        <v>0.3</v>
      </c>
      <c r="L315" s="93">
        <v>0.46</v>
      </c>
      <c r="M315" s="91"/>
      <c r="N315" s="94"/>
      <c r="AK315" s="76"/>
      <c r="AL315" s="85"/>
      <c r="AN315" s="47" t="s">
        <v>122</v>
      </c>
      <c r="AQ315" s="85"/>
      <c r="AT315" s="85"/>
      <c r="AU315" s="85"/>
    </row>
    <row r="316" spans="1:48" customFormat="1" ht="15" x14ac:dyDescent="0.25">
      <c r="A316" s="97"/>
      <c r="B316" s="89"/>
      <c r="C316" s="222" t="s">
        <v>116</v>
      </c>
      <c r="D316" s="222"/>
      <c r="E316" s="222"/>
      <c r="F316" s="90" t="s">
        <v>102</v>
      </c>
      <c r="G316" s="105">
        <v>23</v>
      </c>
      <c r="H316" s="128">
        <v>0.3</v>
      </c>
      <c r="I316" s="126">
        <v>1.8216000000000001</v>
      </c>
      <c r="J316" s="99"/>
      <c r="K316" s="91"/>
      <c r="L316" s="99"/>
      <c r="M316" s="91"/>
      <c r="N316" s="94"/>
      <c r="AK316" s="76"/>
      <c r="AL316" s="85"/>
      <c r="AO316" s="47" t="s">
        <v>116</v>
      </c>
      <c r="AQ316" s="85"/>
      <c r="AT316" s="85"/>
      <c r="AU316" s="85"/>
    </row>
    <row r="317" spans="1:48" customFormat="1" ht="15" x14ac:dyDescent="0.25">
      <c r="A317" s="97"/>
      <c r="B317" s="89"/>
      <c r="C317" s="222" t="s">
        <v>101</v>
      </c>
      <c r="D317" s="222"/>
      <c r="E317" s="222"/>
      <c r="F317" s="90" t="s">
        <v>102</v>
      </c>
      <c r="G317" s="95">
        <v>9.0399999999999991</v>
      </c>
      <c r="H317" s="128">
        <v>0.3</v>
      </c>
      <c r="I317" s="111">
        <v>0.71596800000000005</v>
      </c>
      <c r="J317" s="99"/>
      <c r="K317" s="91"/>
      <c r="L317" s="99"/>
      <c r="M317" s="91"/>
      <c r="N317" s="94"/>
      <c r="AK317" s="76"/>
      <c r="AL317" s="85"/>
      <c r="AO317" s="47" t="s">
        <v>101</v>
      </c>
      <c r="AQ317" s="85"/>
      <c r="AT317" s="85"/>
      <c r="AU317" s="85"/>
    </row>
    <row r="318" spans="1:48" customFormat="1" ht="15" x14ac:dyDescent="0.25">
      <c r="A318" s="86"/>
      <c r="B318" s="89"/>
      <c r="C318" s="224" t="s">
        <v>103</v>
      </c>
      <c r="D318" s="224"/>
      <c r="E318" s="224"/>
      <c r="F318" s="100"/>
      <c r="G318" s="101"/>
      <c r="H318" s="101"/>
      <c r="I318" s="101"/>
      <c r="J318" s="102">
        <v>2343.84</v>
      </c>
      <c r="K318" s="101"/>
      <c r="L318" s="103">
        <v>185.63</v>
      </c>
      <c r="M318" s="101"/>
      <c r="N318" s="104"/>
      <c r="AK318" s="76"/>
      <c r="AL318" s="85"/>
      <c r="AP318" s="47" t="s">
        <v>103</v>
      </c>
      <c r="AQ318" s="85"/>
      <c r="AT318" s="85"/>
      <c r="AU318" s="85"/>
    </row>
    <row r="319" spans="1:48" customFormat="1" ht="15" x14ac:dyDescent="0.25">
      <c r="A319" s="97"/>
      <c r="B319" s="89"/>
      <c r="C319" s="222" t="s">
        <v>104</v>
      </c>
      <c r="D319" s="222"/>
      <c r="E319" s="222"/>
      <c r="F319" s="90"/>
      <c r="G319" s="91"/>
      <c r="H319" s="91"/>
      <c r="I319" s="91"/>
      <c r="J319" s="99"/>
      <c r="K319" s="91"/>
      <c r="L319" s="93">
        <v>34.01</v>
      </c>
      <c r="M319" s="91"/>
      <c r="N319" s="106">
        <v>843.1</v>
      </c>
      <c r="AK319" s="76"/>
      <c r="AL319" s="85"/>
      <c r="AO319" s="47" t="s">
        <v>104</v>
      </c>
      <c r="AQ319" s="85"/>
      <c r="AT319" s="85"/>
      <c r="AU319" s="85"/>
    </row>
    <row r="320" spans="1:48" customFormat="1" ht="23.25" x14ac:dyDescent="0.25">
      <c r="A320" s="97"/>
      <c r="B320" s="89" t="s">
        <v>235</v>
      </c>
      <c r="C320" s="222" t="s">
        <v>236</v>
      </c>
      <c r="D320" s="222"/>
      <c r="E320" s="222"/>
      <c r="F320" s="90" t="s">
        <v>107</v>
      </c>
      <c r="G320" s="105">
        <v>97</v>
      </c>
      <c r="H320" s="91"/>
      <c r="I320" s="105">
        <v>97</v>
      </c>
      <c r="J320" s="99"/>
      <c r="K320" s="91"/>
      <c r="L320" s="93">
        <v>32.99</v>
      </c>
      <c r="M320" s="91"/>
      <c r="N320" s="106">
        <v>817.81</v>
      </c>
      <c r="AK320" s="76"/>
      <c r="AL320" s="85"/>
      <c r="AO320" s="47" t="s">
        <v>236</v>
      </c>
      <c r="AQ320" s="85"/>
      <c r="AT320" s="85"/>
      <c r="AU320" s="85"/>
    </row>
    <row r="321" spans="1:47" customFormat="1" ht="23.25" x14ac:dyDescent="0.25">
      <c r="A321" s="97"/>
      <c r="B321" s="89" t="s">
        <v>237</v>
      </c>
      <c r="C321" s="222" t="s">
        <v>238</v>
      </c>
      <c r="D321" s="222"/>
      <c r="E321" s="222"/>
      <c r="F321" s="90" t="s">
        <v>107</v>
      </c>
      <c r="G321" s="105">
        <v>51</v>
      </c>
      <c r="H321" s="91"/>
      <c r="I321" s="105">
        <v>51</v>
      </c>
      <c r="J321" s="99"/>
      <c r="K321" s="91"/>
      <c r="L321" s="93">
        <v>17.350000000000001</v>
      </c>
      <c r="M321" s="91"/>
      <c r="N321" s="106">
        <v>429.98</v>
      </c>
      <c r="AK321" s="76"/>
      <c r="AL321" s="85"/>
      <c r="AO321" s="47" t="s">
        <v>238</v>
      </c>
      <c r="AQ321" s="85"/>
      <c r="AT321" s="85"/>
      <c r="AU321" s="85"/>
    </row>
    <row r="322" spans="1:47" customFormat="1" ht="15" x14ac:dyDescent="0.25">
      <c r="A322" s="107"/>
      <c r="B322" s="108"/>
      <c r="C322" s="223" t="s">
        <v>110</v>
      </c>
      <c r="D322" s="223"/>
      <c r="E322" s="223"/>
      <c r="F322" s="79"/>
      <c r="G322" s="80"/>
      <c r="H322" s="80"/>
      <c r="I322" s="80"/>
      <c r="J322" s="83"/>
      <c r="K322" s="80"/>
      <c r="L322" s="109">
        <v>235.97</v>
      </c>
      <c r="M322" s="101"/>
      <c r="N322" s="84"/>
      <c r="AK322" s="76"/>
      <c r="AL322" s="85"/>
      <c r="AQ322" s="85" t="s">
        <v>110</v>
      </c>
      <c r="AT322" s="85"/>
      <c r="AU322" s="85"/>
    </row>
    <row r="323" spans="1:47" customFormat="1" ht="15" x14ac:dyDescent="0.25">
      <c r="A323" s="77" t="s">
        <v>304</v>
      </c>
      <c r="B323" s="78" t="s">
        <v>305</v>
      </c>
      <c r="C323" s="223" t="s">
        <v>306</v>
      </c>
      <c r="D323" s="223"/>
      <c r="E323" s="223"/>
      <c r="F323" s="79" t="s">
        <v>247</v>
      </c>
      <c r="G323" s="80">
        <v>6.6</v>
      </c>
      <c r="H323" s="124">
        <v>0.4</v>
      </c>
      <c r="I323" s="113">
        <v>2.64</v>
      </c>
      <c r="J323" s="109">
        <v>117</v>
      </c>
      <c r="K323" s="80"/>
      <c r="L323" s="109">
        <v>308.88</v>
      </c>
      <c r="M323" s="80"/>
      <c r="N323" s="84"/>
      <c r="AK323" s="76"/>
      <c r="AL323" s="85" t="s">
        <v>306</v>
      </c>
      <c r="AQ323" s="85"/>
      <c r="AT323" s="85"/>
      <c r="AU323" s="85"/>
    </row>
    <row r="324" spans="1:47" customFormat="1" ht="15" x14ac:dyDescent="0.25">
      <c r="A324" s="107"/>
      <c r="B324" s="108"/>
      <c r="C324" s="222" t="s">
        <v>252</v>
      </c>
      <c r="D324" s="222"/>
      <c r="E324" s="222"/>
      <c r="F324" s="222"/>
      <c r="G324" s="222"/>
      <c r="H324" s="222"/>
      <c r="I324" s="222"/>
      <c r="J324" s="222"/>
      <c r="K324" s="222"/>
      <c r="L324" s="222"/>
      <c r="M324" s="222"/>
      <c r="N324" s="225"/>
      <c r="AK324" s="76"/>
      <c r="AL324" s="85"/>
      <c r="AQ324" s="85"/>
      <c r="AR324" s="47" t="s">
        <v>252</v>
      </c>
      <c r="AT324" s="85"/>
      <c r="AU324" s="85"/>
    </row>
    <row r="325" spans="1:47" customFormat="1" ht="15" x14ac:dyDescent="0.25">
      <c r="A325" s="86"/>
      <c r="B325" s="87"/>
      <c r="C325" s="222" t="s">
        <v>234</v>
      </c>
      <c r="D325" s="222"/>
      <c r="E325" s="222"/>
      <c r="F325" s="222"/>
      <c r="G325" s="222"/>
      <c r="H325" s="222"/>
      <c r="I325" s="222"/>
      <c r="J325" s="222"/>
      <c r="K325" s="222"/>
      <c r="L325" s="222"/>
      <c r="M325" s="222"/>
      <c r="N325" s="225"/>
      <c r="AK325" s="76"/>
      <c r="AL325" s="85"/>
      <c r="AM325" s="47" t="s">
        <v>234</v>
      </c>
      <c r="AQ325" s="85"/>
      <c r="AT325" s="85"/>
      <c r="AU325" s="85"/>
    </row>
    <row r="326" spans="1:47" customFormat="1" ht="15" x14ac:dyDescent="0.25">
      <c r="A326" s="107"/>
      <c r="B326" s="108"/>
      <c r="C326" s="223" t="s">
        <v>110</v>
      </c>
      <c r="D326" s="223"/>
      <c r="E326" s="223"/>
      <c r="F326" s="79"/>
      <c r="G326" s="80"/>
      <c r="H326" s="80"/>
      <c r="I326" s="80"/>
      <c r="J326" s="83"/>
      <c r="K326" s="80"/>
      <c r="L326" s="109">
        <v>308.88</v>
      </c>
      <c r="M326" s="101"/>
      <c r="N326" s="84"/>
      <c r="AK326" s="76"/>
      <c r="AL326" s="85"/>
      <c r="AQ326" s="85" t="s">
        <v>110</v>
      </c>
      <c r="AT326" s="85"/>
      <c r="AU326" s="85"/>
    </row>
    <row r="327" spans="1:47" customFormat="1" ht="45.75" x14ac:dyDescent="0.25">
      <c r="A327" s="77" t="s">
        <v>307</v>
      </c>
      <c r="B327" s="78" t="s">
        <v>308</v>
      </c>
      <c r="C327" s="223" t="s">
        <v>309</v>
      </c>
      <c r="D327" s="223"/>
      <c r="E327" s="223"/>
      <c r="F327" s="79" t="s">
        <v>96</v>
      </c>
      <c r="G327" s="80">
        <v>0.41160000000000002</v>
      </c>
      <c r="H327" s="124">
        <v>0.4</v>
      </c>
      <c r="I327" s="82">
        <v>0.16464000000000001</v>
      </c>
      <c r="J327" s="83"/>
      <c r="K327" s="80"/>
      <c r="L327" s="83"/>
      <c r="M327" s="80"/>
      <c r="N327" s="84"/>
      <c r="AK327" s="76"/>
      <c r="AL327" s="85" t="s">
        <v>309</v>
      </c>
      <c r="AQ327" s="85"/>
      <c r="AT327" s="85"/>
      <c r="AU327" s="85"/>
    </row>
    <row r="328" spans="1:47" customFormat="1" ht="15" x14ac:dyDescent="0.25">
      <c r="A328" s="86"/>
      <c r="B328" s="87"/>
      <c r="C328" s="222" t="s">
        <v>310</v>
      </c>
      <c r="D328" s="222"/>
      <c r="E328" s="222"/>
      <c r="F328" s="222"/>
      <c r="G328" s="222"/>
      <c r="H328" s="222"/>
      <c r="I328" s="222"/>
      <c r="J328" s="222"/>
      <c r="K328" s="222"/>
      <c r="L328" s="222"/>
      <c r="M328" s="222"/>
      <c r="N328" s="225"/>
      <c r="AK328" s="76"/>
      <c r="AL328" s="85"/>
      <c r="AM328" s="47" t="s">
        <v>310</v>
      </c>
      <c r="AQ328" s="85"/>
      <c r="AT328" s="85"/>
      <c r="AU328" s="85"/>
    </row>
    <row r="329" spans="1:47" customFormat="1" ht="15" x14ac:dyDescent="0.25">
      <c r="A329" s="88"/>
      <c r="B329" s="89" t="s">
        <v>30</v>
      </c>
      <c r="C329" s="222" t="s">
        <v>98</v>
      </c>
      <c r="D329" s="222"/>
      <c r="E329" s="222"/>
      <c r="F329" s="90"/>
      <c r="G329" s="91"/>
      <c r="H329" s="91"/>
      <c r="I329" s="91"/>
      <c r="J329" s="93">
        <v>730.06</v>
      </c>
      <c r="K329" s="91"/>
      <c r="L329" s="93">
        <v>120.2</v>
      </c>
      <c r="M329" s="91"/>
      <c r="N329" s="94"/>
      <c r="AK329" s="76"/>
      <c r="AL329" s="85"/>
      <c r="AN329" s="47" t="s">
        <v>98</v>
      </c>
      <c r="AQ329" s="85"/>
      <c r="AT329" s="85"/>
      <c r="AU329" s="85"/>
    </row>
    <row r="330" spans="1:47" customFormat="1" ht="15" x14ac:dyDescent="0.25">
      <c r="A330" s="88"/>
      <c r="B330" s="89" t="s">
        <v>99</v>
      </c>
      <c r="C330" s="222" t="s">
        <v>100</v>
      </c>
      <c r="D330" s="222"/>
      <c r="E330" s="222"/>
      <c r="F330" s="90"/>
      <c r="G330" s="91"/>
      <c r="H330" s="91"/>
      <c r="I330" s="91"/>
      <c r="J330" s="93">
        <v>106.55</v>
      </c>
      <c r="K330" s="91"/>
      <c r="L330" s="93">
        <v>17.54</v>
      </c>
      <c r="M330" s="95">
        <v>24.79</v>
      </c>
      <c r="N330" s="106">
        <v>434.82</v>
      </c>
      <c r="AK330" s="76"/>
      <c r="AL330" s="85"/>
      <c r="AN330" s="47" t="s">
        <v>100</v>
      </c>
      <c r="AQ330" s="85"/>
      <c r="AT330" s="85"/>
      <c r="AU330" s="85"/>
    </row>
    <row r="331" spans="1:47" customFormat="1" ht="15" x14ac:dyDescent="0.25">
      <c r="A331" s="97"/>
      <c r="B331" s="89"/>
      <c r="C331" s="222" t="s">
        <v>101</v>
      </c>
      <c r="D331" s="222"/>
      <c r="E331" s="222"/>
      <c r="F331" s="90" t="s">
        <v>102</v>
      </c>
      <c r="G331" s="128">
        <v>7.6</v>
      </c>
      <c r="H331" s="91"/>
      <c r="I331" s="111">
        <v>1.2512639999999999</v>
      </c>
      <c r="J331" s="99"/>
      <c r="K331" s="91"/>
      <c r="L331" s="99"/>
      <c r="M331" s="91"/>
      <c r="N331" s="94"/>
      <c r="AK331" s="76"/>
      <c r="AL331" s="85"/>
      <c r="AO331" s="47" t="s">
        <v>101</v>
      </c>
      <c r="AQ331" s="85"/>
      <c r="AT331" s="85"/>
      <c r="AU331" s="85"/>
    </row>
    <row r="332" spans="1:47" customFormat="1" ht="15" x14ac:dyDescent="0.25">
      <c r="A332" s="86"/>
      <c r="B332" s="89"/>
      <c r="C332" s="224" t="s">
        <v>103</v>
      </c>
      <c r="D332" s="224"/>
      <c r="E332" s="224"/>
      <c r="F332" s="100"/>
      <c r="G332" s="101"/>
      <c r="H332" s="101"/>
      <c r="I332" s="101"/>
      <c r="J332" s="103">
        <v>730.06</v>
      </c>
      <c r="K332" s="101"/>
      <c r="L332" s="103">
        <v>120.2</v>
      </c>
      <c r="M332" s="101"/>
      <c r="N332" s="104"/>
      <c r="AK332" s="76"/>
      <c r="AL332" s="85"/>
      <c r="AP332" s="47" t="s">
        <v>103</v>
      </c>
      <c r="AQ332" s="85"/>
      <c r="AT332" s="85"/>
      <c r="AU332" s="85"/>
    </row>
    <row r="333" spans="1:47" customFormat="1" ht="15" x14ac:dyDescent="0.25">
      <c r="A333" s="97"/>
      <c r="B333" s="89"/>
      <c r="C333" s="222" t="s">
        <v>104</v>
      </c>
      <c r="D333" s="222"/>
      <c r="E333" s="222"/>
      <c r="F333" s="90"/>
      <c r="G333" s="91"/>
      <c r="H333" s="91"/>
      <c r="I333" s="91"/>
      <c r="J333" s="99"/>
      <c r="K333" s="91"/>
      <c r="L333" s="93">
        <v>17.54</v>
      </c>
      <c r="M333" s="91"/>
      <c r="N333" s="106">
        <v>434.82</v>
      </c>
      <c r="AK333" s="76"/>
      <c r="AL333" s="85"/>
      <c r="AO333" s="47" t="s">
        <v>104</v>
      </c>
      <c r="AQ333" s="85"/>
      <c r="AT333" s="85"/>
      <c r="AU333" s="85"/>
    </row>
    <row r="334" spans="1:47" customFormat="1" ht="23.25" x14ac:dyDescent="0.25">
      <c r="A334" s="97"/>
      <c r="B334" s="89" t="s">
        <v>105</v>
      </c>
      <c r="C334" s="222" t="s">
        <v>106</v>
      </c>
      <c r="D334" s="222"/>
      <c r="E334" s="222"/>
      <c r="F334" s="90" t="s">
        <v>107</v>
      </c>
      <c r="G334" s="105">
        <v>92</v>
      </c>
      <c r="H334" s="91"/>
      <c r="I334" s="105">
        <v>92</v>
      </c>
      <c r="J334" s="99"/>
      <c r="K334" s="91"/>
      <c r="L334" s="93">
        <v>16.14</v>
      </c>
      <c r="M334" s="91"/>
      <c r="N334" s="106">
        <v>400.03</v>
      </c>
      <c r="AK334" s="76"/>
      <c r="AL334" s="85"/>
      <c r="AO334" s="47" t="s">
        <v>106</v>
      </c>
      <c r="AQ334" s="85"/>
      <c r="AT334" s="85"/>
      <c r="AU334" s="85"/>
    </row>
    <row r="335" spans="1:47" customFormat="1" ht="23.25" x14ac:dyDescent="0.25">
      <c r="A335" s="97"/>
      <c r="B335" s="89" t="s">
        <v>108</v>
      </c>
      <c r="C335" s="222" t="s">
        <v>109</v>
      </c>
      <c r="D335" s="222"/>
      <c r="E335" s="222"/>
      <c r="F335" s="90" t="s">
        <v>107</v>
      </c>
      <c r="G335" s="105">
        <v>46</v>
      </c>
      <c r="H335" s="91"/>
      <c r="I335" s="105">
        <v>46</v>
      </c>
      <c r="J335" s="99"/>
      <c r="K335" s="91"/>
      <c r="L335" s="93">
        <v>8.07</v>
      </c>
      <c r="M335" s="91"/>
      <c r="N335" s="106">
        <v>200.02</v>
      </c>
      <c r="AK335" s="76"/>
      <c r="AL335" s="85"/>
      <c r="AO335" s="47" t="s">
        <v>109</v>
      </c>
      <c r="AQ335" s="85"/>
      <c r="AT335" s="85"/>
      <c r="AU335" s="85"/>
    </row>
    <row r="336" spans="1:47" customFormat="1" ht="15" x14ac:dyDescent="0.25">
      <c r="A336" s="107"/>
      <c r="B336" s="108"/>
      <c r="C336" s="223" t="s">
        <v>110</v>
      </c>
      <c r="D336" s="223"/>
      <c r="E336" s="223"/>
      <c r="F336" s="79"/>
      <c r="G336" s="80"/>
      <c r="H336" s="80"/>
      <c r="I336" s="80"/>
      <c r="J336" s="83"/>
      <c r="K336" s="80"/>
      <c r="L336" s="109">
        <v>144.41</v>
      </c>
      <c r="M336" s="101"/>
      <c r="N336" s="84"/>
      <c r="AK336" s="76"/>
      <c r="AL336" s="85"/>
      <c r="AQ336" s="85" t="s">
        <v>110</v>
      </c>
      <c r="AT336" s="85"/>
      <c r="AU336" s="85"/>
    </row>
    <row r="337" spans="1:47" customFormat="1" ht="45" x14ac:dyDescent="0.25">
      <c r="A337" s="77" t="s">
        <v>311</v>
      </c>
      <c r="B337" s="78" t="s">
        <v>111</v>
      </c>
      <c r="C337" s="223" t="s">
        <v>112</v>
      </c>
      <c r="D337" s="223"/>
      <c r="E337" s="223"/>
      <c r="F337" s="79" t="s">
        <v>113</v>
      </c>
      <c r="G337" s="80">
        <v>4.1159999999999997</v>
      </c>
      <c r="H337" s="124">
        <v>0.4</v>
      </c>
      <c r="I337" s="110">
        <v>1.6464000000000001</v>
      </c>
      <c r="J337" s="83"/>
      <c r="K337" s="80"/>
      <c r="L337" s="83"/>
      <c r="M337" s="80"/>
      <c r="N337" s="84"/>
      <c r="AK337" s="76"/>
      <c r="AL337" s="85" t="s">
        <v>112</v>
      </c>
      <c r="AQ337" s="85"/>
      <c r="AT337" s="85"/>
      <c r="AU337" s="85"/>
    </row>
    <row r="338" spans="1:47" customFormat="1" ht="15" x14ac:dyDescent="0.25">
      <c r="A338" s="86"/>
      <c r="B338" s="87"/>
      <c r="C338" s="222" t="s">
        <v>312</v>
      </c>
      <c r="D338" s="222"/>
      <c r="E338" s="222"/>
      <c r="F338" s="222"/>
      <c r="G338" s="222"/>
      <c r="H338" s="222"/>
      <c r="I338" s="222"/>
      <c r="J338" s="222"/>
      <c r="K338" s="222"/>
      <c r="L338" s="222"/>
      <c r="M338" s="222"/>
      <c r="N338" s="225"/>
      <c r="AK338" s="76"/>
      <c r="AL338" s="85"/>
      <c r="AM338" s="47" t="s">
        <v>312</v>
      </c>
      <c r="AQ338" s="85"/>
      <c r="AT338" s="85"/>
      <c r="AU338" s="85"/>
    </row>
    <row r="339" spans="1:47" customFormat="1" ht="15" x14ac:dyDescent="0.25">
      <c r="A339" s="88"/>
      <c r="B339" s="89" t="s">
        <v>22</v>
      </c>
      <c r="C339" s="222" t="s">
        <v>115</v>
      </c>
      <c r="D339" s="222"/>
      <c r="E339" s="222"/>
      <c r="F339" s="90"/>
      <c r="G339" s="91"/>
      <c r="H339" s="91"/>
      <c r="I339" s="91"/>
      <c r="J339" s="93">
        <v>135.07</v>
      </c>
      <c r="K339" s="91"/>
      <c r="L339" s="93">
        <v>222.38</v>
      </c>
      <c r="M339" s="95">
        <v>24.79</v>
      </c>
      <c r="N339" s="96">
        <v>5512.8</v>
      </c>
      <c r="AK339" s="76"/>
      <c r="AL339" s="85"/>
      <c r="AN339" s="47" t="s">
        <v>115</v>
      </c>
      <c r="AQ339" s="85"/>
      <c r="AT339" s="85"/>
      <c r="AU339" s="85"/>
    </row>
    <row r="340" spans="1:47" customFormat="1" ht="15" x14ac:dyDescent="0.25">
      <c r="A340" s="88"/>
      <c r="B340" s="89" t="s">
        <v>30</v>
      </c>
      <c r="C340" s="222" t="s">
        <v>98</v>
      </c>
      <c r="D340" s="222"/>
      <c r="E340" s="222"/>
      <c r="F340" s="90"/>
      <c r="G340" s="91"/>
      <c r="H340" s="91"/>
      <c r="I340" s="91"/>
      <c r="J340" s="93">
        <v>207.11</v>
      </c>
      <c r="K340" s="91"/>
      <c r="L340" s="93">
        <v>340.99</v>
      </c>
      <c r="M340" s="91"/>
      <c r="N340" s="94"/>
      <c r="AK340" s="76"/>
      <c r="AL340" s="85"/>
      <c r="AN340" s="47" t="s">
        <v>98</v>
      </c>
      <c r="AQ340" s="85"/>
      <c r="AT340" s="85"/>
      <c r="AU340" s="85"/>
    </row>
    <row r="341" spans="1:47" customFormat="1" ht="15" x14ac:dyDescent="0.25">
      <c r="A341" s="88"/>
      <c r="B341" s="89" t="s">
        <v>99</v>
      </c>
      <c r="C341" s="222" t="s">
        <v>100</v>
      </c>
      <c r="D341" s="222"/>
      <c r="E341" s="222"/>
      <c r="F341" s="90"/>
      <c r="G341" s="91"/>
      <c r="H341" s="91"/>
      <c r="I341" s="91"/>
      <c r="J341" s="93">
        <v>36.97</v>
      </c>
      <c r="K341" s="91"/>
      <c r="L341" s="93">
        <v>60.87</v>
      </c>
      <c r="M341" s="95">
        <v>24.79</v>
      </c>
      <c r="N341" s="96">
        <v>1508.97</v>
      </c>
      <c r="AK341" s="76"/>
      <c r="AL341" s="85"/>
      <c r="AN341" s="47" t="s">
        <v>100</v>
      </c>
      <c r="AQ341" s="85"/>
      <c r="AT341" s="85"/>
      <c r="AU341" s="85"/>
    </row>
    <row r="342" spans="1:47" customFormat="1" ht="15" x14ac:dyDescent="0.25">
      <c r="A342" s="97"/>
      <c r="B342" s="89"/>
      <c r="C342" s="222" t="s">
        <v>116</v>
      </c>
      <c r="D342" s="222"/>
      <c r="E342" s="222"/>
      <c r="F342" s="90" t="s">
        <v>102</v>
      </c>
      <c r="G342" s="95">
        <v>12.53</v>
      </c>
      <c r="H342" s="91"/>
      <c r="I342" s="111">
        <v>20.629391999999999</v>
      </c>
      <c r="J342" s="99"/>
      <c r="K342" s="91"/>
      <c r="L342" s="99"/>
      <c r="M342" s="91"/>
      <c r="N342" s="94"/>
      <c r="AK342" s="76"/>
      <c r="AL342" s="85"/>
      <c r="AO342" s="47" t="s">
        <v>116</v>
      </c>
      <c r="AQ342" s="85"/>
      <c r="AT342" s="85"/>
      <c r="AU342" s="85"/>
    </row>
    <row r="343" spans="1:47" customFormat="1" ht="15" x14ac:dyDescent="0.25">
      <c r="A343" s="97"/>
      <c r="B343" s="89"/>
      <c r="C343" s="222" t="s">
        <v>101</v>
      </c>
      <c r="D343" s="222"/>
      <c r="E343" s="222"/>
      <c r="F343" s="90" t="s">
        <v>102</v>
      </c>
      <c r="G343" s="95">
        <v>3.04</v>
      </c>
      <c r="H343" s="91"/>
      <c r="I343" s="111">
        <v>5.0050559999999997</v>
      </c>
      <c r="J343" s="99"/>
      <c r="K343" s="91"/>
      <c r="L343" s="99"/>
      <c r="M343" s="91"/>
      <c r="N343" s="94"/>
      <c r="AK343" s="76"/>
      <c r="AL343" s="85"/>
      <c r="AO343" s="47" t="s">
        <v>101</v>
      </c>
      <c r="AQ343" s="85"/>
      <c r="AT343" s="85"/>
      <c r="AU343" s="85"/>
    </row>
    <row r="344" spans="1:47" customFormat="1" ht="15" x14ac:dyDescent="0.25">
      <c r="A344" s="86"/>
      <c r="B344" s="89"/>
      <c r="C344" s="224" t="s">
        <v>103</v>
      </c>
      <c r="D344" s="224"/>
      <c r="E344" s="224"/>
      <c r="F344" s="100"/>
      <c r="G344" s="101"/>
      <c r="H344" s="101"/>
      <c r="I344" s="101"/>
      <c r="J344" s="103">
        <v>342.18</v>
      </c>
      <c r="K344" s="101"/>
      <c r="L344" s="103">
        <v>563.37</v>
      </c>
      <c r="M344" s="101"/>
      <c r="N344" s="104"/>
      <c r="AK344" s="76"/>
      <c r="AL344" s="85"/>
      <c r="AP344" s="47" t="s">
        <v>103</v>
      </c>
      <c r="AQ344" s="85"/>
      <c r="AT344" s="85"/>
      <c r="AU344" s="85"/>
    </row>
    <row r="345" spans="1:47" customFormat="1" ht="15" x14ac:dyDescent="0.25">
      <c r="A345" s="97"/>
      <c r="B345" s="89"/>
      <c r="C345" s="222" t="s">
        <v>104</v>
      </c>
      <c r="D345" s="222"/>
      <c r="E345" s="222"/>
      <c r="F345" s="90"/>
      <c r="G345" s="91"/>
      <c r="H345" s="91"/>
      <c r="I345" s="91"/>
      <c r="J345" s="99"/>
      <c r="K345" s="91"/>
      <c r="L345" s="93">
        <v>283.25</v>
      </c>
      <c r="M345" s="91"/>
      <c r="N345" s="96">
        <v>7021.77</v>
      </c>
      <c r="AK345" s="76"/>
      <c r="AL345" s="85"/>
      <c r="AO345" s="47" t="s">
        <v>104</v>
      </c>
      <c r="AQ345" s="85"/>
      <c r="AT345" s="85"/>
      <c r="AU345" s="85"/>
    </row>
    <row r="346" spans="1:47" customFormat="1" ht="23.25" x14ac:dyDescent="0.25">
      <c r="A346" s="97"/>
      <c r="B346" s="89" t="s">
        <v>105</v>
      </c>
      <c r="C346" s="222" t="s">
        <v>106</v>
      </c>
      <c r="D346" s="222"/>
      <c r="E346" s="222"/>
      <c r="F346" s="90" t="s">
        <v>107</v>
      </c>
      <c r="G346" s="105">
        <v>92</v>
      </c>
      <c r="H346" s="91"/>
      <c r="I346" s="105">
        <v>92</v>
      </c>
      <c r="J346" s="99"/>
      <c r="K346" s="91"/>
      <c r="L346" s="93">
        <v>260.58999999999997</v>
      </c>
      <c r="M346" s="91"/>
      <c r="N346" s="96">
        <v>6460.03</v>
      </c>
      <c r="AK346" s="76"/>
      <c r="AL346" s="85"/>
      <c r="AO346" s="47" t="s">
        <v>106</v>
      </c>
      <c r="AQ346" s="85"/>
      <c r="AT346" s="85"/>
      <c r="AU346" s="85"/>
    </row>
    <row r="347" spans="1:47" customFormat="1" ht="23.25" x14ac:dyDescent="0.25">
      <c r="A347" s="97"/>
      <c r="B347" s="89" t="s">
        <v>108</v>
      </c>
      <c r="C347" s="222" t="s">
        <v>109</v>
      </c>
      <c r="D347" s="222"/>
      <c r="E347" s="222"/>
      <c r="F347" s="90" t="s">
        <v>107</v>
      </c>
      <c r="G347" s="105">
        <v>46</v>
      </c>
      <c r="H347" s="91"/>
      <c r="I347" s="105">
        <v>46</v>
      </c>
      <c r="J347" s="99"/>
      <c r="K347" s="91"/>
      <c r="L347" s="93">
        <v>130.30000000000001</v>
      </c>
      <c r="M347" s="91"/>
      <c r="N347" s="96">
        <v>3230.01</v>
      </c>
      <c r="AK347" s="76"/>
      <c r="AL347" s="85"/>
      <c r="AO347" s="47" t="s">
        <v>109</v>
      </c>
      <c r="AQ347" s="85"/>
      <c r="AT347" s="85"/>
      <c r="AU347" s="85"/>
    </row>
    <row r="348" spans="1:47" customFormat="1" ht="15" x14ac:dyDescent="0.25">
      <c r="A348" s="107"/>
      <c r="B348" s="108"/>
      <c r="C348" s="223" t="s">
        <v>110</v>
      </c>
      <c r="D348" s="223"/>
      <c r="E348" s="223"/>
      <c r="F348" s="79"/>
      <c r="G348" s="80"/>
      <c r="H348" s="80"/>
      <c r="I348" s="80"/>
      <c r="J348" s="83"/>
      <c r="K348" s="80"/>
      <c r="L348" s="109">
        <v>954.26</v>
      </c>
      <c r="M348" s="101"/>
      <c r="N348" s="84"/>
      <c r="AK348" s="76"/>
      <c r="AL348" s="85"/>
      <c r="AQ348" s="85" t="s">
        <v>110</v>
      </c>
      <c r="AT348" s="85"/>
      <c r="AU348" s="85"/>
    </row>
    <row r="349" spans="1:47" customFormat="1" ht="15" x14ac:dyDescent="0.25">
      <c r="A349" s="226" t="s">
        <v>313</v>
      </c>
      <c r="B349" s="227"/>
      <c r="C349" s="227"/>
      <c r="D349" s="227"/>
      <c r="E349" s="227"/>
      <c r="F349" s="227"/>
      <c r="G349" s="227"/>
      <c r="H349" s="227"/>
      <c r="I349" s="227"/>
      <c r="J349" s="227"/>
      <c r="K349" s="227"/>
      <c r="L349" s="227"/>
      <c r="M349" s="227"/>
      <c r="N349" s="228"/>
      <c r="AK349" s="76"/>
      <c r="AL349" s="85"/>
      <c r="AQ349" s="85"/>
      <c r="AT349" s="85"/>
      <c r="AU349" s="85" t="s">
        <v>313</v>
      </c>
    </row>
    <row r="350" spans="1:47" customFormat="1" ht="23.25" x14ac:dyDescent="0.25">
      <c r="A350" s="77" t="s">
        <v>314</v>
      </c>
      <c r="B350" s="78" t="s">
        <v>315</v>
      </c>
      <c r="C350" s="223" t="s">
        <v>316</v>
      </c>
      <c r="D350" s="223"/>
      <c r="E350" s="223"/>
      <c r="F350" s="79" t="s">
        <v>274</v>
      </c>
      <c r="G350" s="80">
        <v>6</v>
      </c>
      <c r="H350" s="81">
        <v>1</v>
      </c>
      <c r="I350" s="81">
        <v>6</v>
      </c>
      <c r="J350" s="83"/>
      <c r="K350" s="80"/>
      <c r="L350" s="83"/>
      <c r="M350" s="80"/>
      <c r="N350" s="84"/>
      <c r="AK350" s="76"/>
      <c r="AL350" s="85" t="s">
        <v>316</v>
      </c>
      <c r="AQ350" s="85"/>
      <c r="AT350" s="85"/>
      <c r="AU350" s="85"/>
    </row>
    <row r="351" spans="1:47" customFormat="1" ht="15" x14ac:dyDescent="0.25">
      <c r="A351" s="88"/>
      <c r="B351" s="89" t="s">
        <v>22</v>
      </c>
      <c r="C351" s="222" t="s">
        <v>115</v>
      </c>
      <c r="D351" s="222"/>
      <c r="E351" s="222"/>
      <c r="F351" s="90"/>
      <c r="G351" s="91"/>
      <c r="H351" s="91"/>
      <c r="I351" s="91"/>
      <c r="J351" s="93">
        <v>24.81</v>
      </c>
      <c r="K351" s="91"/>
      <c r="L351" s="93">
        <v>148.86000000000001</v>
      </c>
      <c r="M351" s="95">
        <v>24.79</v>
      </c>
      <c r="N351" s="96">
        <v>3690.24</v>
      </c>
      <c r="AK351" s="76"/>
      <c r="AL351" s="85"/>
      <c r="AN351" s="47" t="s">
        <v>115</v>
      </c>
      <c r="AQ351" s="85"/>
      <c r="AT351" s="85"/>
      <c r="AU351" s="85"/>
    </row>
    <row r="352" spans="1:47" customFormat="1" ht="15" x14ac:dyDescent="0.25">
      <c r="A352" s="88"/>
      <c r="B352" s="89" t="s">
        <v>30</v>
      </c>
      <c r="C352" s="222" t="s">
        <v>98</v>
      </c>
      <c r="D352" s="222"/>
      <c r="E352" s="222"/>
      <c r="F352" s="90"/>
      <c r="G352" s="91"/>
      <c r="H352" s="91"/>
      <c r="I352" s="91"/>
      <c r="J352" s="93">
        <v>80.89</v>
      </c>
      <c r="K352" s="91"/>
      <c r="L352" s="93">
        <v>485.34</v>
      </c>
      <c r="M352" s="91"/>
      <c r="N352" s="94"/>
      <c r="AK352" s="76"/>
      <c r="AL352" s="85"/>
      <c r="AN352" s="47" t="s">
        <v>98</v>
      </c>
      <c r="AQ352" s="85"/>
      <c r="AT352" s="85"/>
      <c r="AU352" s="85"/>
    </row>
    <row r="353" spans="1:47" customFormat="1" ht="15" x14ac:dyDescent="0.25">
      <c r="A353" s="88"/>
      <c r="B353" s="89" t="s">
        <v>99</v>
      </c>
      <c r="C353" s="222" t="s">
        <v>100</v>
      </c>
      <c r="D353" s="222"/>
      <c r="E353" s="222"/>
      <c r="F353" s="90"/>
      <c r="G353" s="91"/>
      <c r="H353" s="91"/>
      <c r="I353" s="91"/>
      <c r="J353" s="93">
        <v>11.27</v>
      </c>
      <c r="K353" s="91"/>
      <c r="L353" s="93">
        <v>67.62</v>
      </c>
      <c r="M353" s="95">
        <v>24.79</v>
      </c>
      <c r="N353" s="96">
        <v>1676.3</v>
      </c>
      <c r="AK353" s="76"/>
      <c r="AL353" s="85"/>
      <c r="AN353" s="47" t="s">
        <v>100</v>
      </c>
      <c r="AQ353" s="85"/>
      <c r="AT353" s="85"/>
      <c r="AU353" s="85"/>
    </row>
    <row r="354" spans="1:47" customFormat="1" ht="15" x14ac:dyDescent="0.25">
      <c r="A354" s="88"/>
      <c r="B354" s="89" t="s">
        <v>121</v>
      </c>
      <c r="C354" s="222" t="s">
        <v>122</v>
      </c>
      <c r="D354" s="222"/>
      <c r="E354" s="222"/>
      <c r="F354" s="90"/>
      <c r="G354" s="91"/>
      <c r="H354" s="91"/>
      <c r="I354" s="91"/>
      <c r="J354" s="93">
        <v>36.39</v>
      </c>
      <c r="K354" s="91"/>
      <c r="L354" s="93">
        <v>218.34</v>
      </c>
      <c r="M354" s="91"/>
      <c r="N354" s="94"/>
      <c r="AK354" s="76"/>
      <c r="AL354" s="85"/>
      <c r="AN354" s="47" t="s">
        <v>122</v>
      </c>
      <c r="AQ354" s="85"/>
      <c r="AT354" s="85"/>
      <c r="AU354" s="85"/>
    </row>
    <row r="355" spans="1:47" customFormat="1" ht="15" x14ac:dyDescent="0.25">
      <c r="A355" s="97"/>
      <c r="B355" s="89"/>
      <c r="C355" s="222" t="s">
        <v>116</v>
      </c>
      <c r="D355" s="222"/>
      <c r="E355" s="222"/>
      <c r="F355" s="90" t="s">
        <v>102</v>
      </c>
      <c r="G355" s="95">
        <v>1.87</v>
      </c>
      <c r="H355" s="91"/>
      <c r="I355" s="95">
        <v>11.22</v>
      </c>
      <c r="J355" s="99"/>
      <c r="K355" s="91"/>
      <c r="L355" s="99"/>
      <c r="M355" s="91"/>
      <c r="N355" s="94"/>
      <c r="AK355" s="76"/>
      <c r="AL355" s="85"/>
      <c r="AO355" s="47" t="s">
        <v>116</v>
      </c>
      <c r="AQ355" s="85"/>
      <c r="AT355" s="85"/>
      <c r="AU355" s="85"/>
    </row>
    <row r="356" spans="1:47" customFormat="1" ht="15" x14ac:dyDescent="0.25">
      <c r="A356" s="97"/>
      <c r="B356" s="89"/>
      <c r="C356" s="222" t="s">
        <v>101</v>
      </c>
      <c r="D356" s="222"/>
      <c r="E356" s="222"/>
      <c r="F356" s="90" t="s">
        <v>102</v>
      </c>
      <c r="G356" s="95">
        <v>0.69</v>
      </c>
      <c r="H356" s="91"/>
      <c r="I356" s="95">
        <v>4.1399999999999997</v>
      </c>
      <c r="J356" s="99"/>
      <c r="K356" s="91"/>
      <c r="L356" s="99"/>
      <c r="M356" s="91"/>
      <c r="N356" s="94"/>
      <c r="AK356" s="76"/>
      <c r="AL356" s="85"/>
      <c r="AO356" s="47" t="s">
        <v>101</v>
      </c>
      <c r="AQ356" s="85"/>
      <c r="AT356" s="85"/>
      <c r="AU356" s="85"/>
    </row>
    <row r="357" spans="1:47" customFormat="1" ht="15" x14ac:dyDescent="0.25">
      <c r="A357" s="86"/>
      <c r="B357" s="89"/>
      <c r="C357" s="224" t="s">
        <v>103</v>
      </c>
      <c r="D357" s="224"/>
      <c r="E357" s="224"/>
      <c r="F357" s="100"/>
      <c r="G357" s="101"/>
      <c r="H357" s="101"/>
      <c r="I357" s="101"/>
      <c r="J357" s="103">
        <v>142.09</v>
      </c>
      <c r="K357" s="101"/>
      <c r="L357" s="103">
        <v>852.54</v>
      </c>
      <c r="M357" s="101"/>
      <c r="N357" s="104"/>
      <c r="AK357" s="76"/>
      <c r="AL357" s="85"/>
      <c r="AP357" s="47" t="s">
        <v>103</v>
      </c>
      <c r="AQ357" s="85"/>
      <c r="AT357" s="85"/>
      <c r="AU357" s="85"/>
    </row>
    <row r="358" spans="1:47" customFormat="1" ht="15" x14ac:dyDescent="0.25">
      <c r="A358" s="97"/>
      <c r="B358" s="89"/>
      <c r="C358" s="222" t="s">
        <v>104</v>
      </c>
      <c r="D358" s="222"/>
      <c r="E358" s="222"/>
      <c r="F358" s="90"/>
      <c r="G358" s="91"/>
      <c r="H358" s="91"/>
      <c r="I358" s="91"/>
      <c r="J358" s="99"/>
      <c r="K358" s="91"/>
      <c r="L358" s="93">
        <v>216.48</v>
      </c>
      <c r="M358" s="91"/>
      <c r="N358" s="96">
        <v>5366.54</v>
      </c>
      <c r="AK358" s="76"/>
      <c r="AL358" s="85"/>
      <c r="AO358" s="47" t="s">
        <v>104</v>
      </c>
      <c r="AQ358" s="85"/>
      <c r="AT358" s="85"/>
      <c r="AU358" s="85"/>
    </row>
    <row r="359" spans="1:47" customFormat="1" ht="23.25" x14ac:dyDescent="0.25">
      <c r="A359" s="97"/>
      <c r="B359" s="89" t="s">
        <v>235</v>
      </c>
      <c r="C359" s="222" t="s">
        <v>236</v>
      </c>
      <c r="D359" s="222"/>
      <c r="E359" s="222"/>
      <c r="F359" s="90" t="s">
        <v>107</v>
      </c>
      <c r="G359" s="105">
        <v>97</v>
      </c>
      <c r="H359" s="91"/>
      <c r="I359" s="105">
        <v>97</v>
      </c>
      <c r="J359" s="99"/>
      <c r="K359" s="91"/>
      <c r="L359" s="93">
        <v>209.99</v>
      </c>
      <c r="M359" s="91"/>
      <c r="N359" s="96">
        <v>5205.54</v>
      </c>
      <c r="AK359" s="76"/>
      <c r="AL359" s="85"/>
      <c r="AO359" s="47" t="s">
        <v>236</v>
      </c>
      <c r="AQ359" s="85"/>
      <c r="AT359" s="85"/>
      <c r="AU359" s="85"/>
    </row>
    <row r="360" spans="1:47" customFormat="1" ht="23.25" x14ac:dyDescent="0.25">
      <c r="A360" s="97"/>
      <c r="B360" s="89" t="s">
        <v>237</v>
      </c>
      <c r="C360" s="222" t="s">
        <v>238</v>
      </c>
      <c r="D360" s="222"/>
      <c r="E360" s="222"/>
      <c r="F360" s="90" t="s">
        <v>107</v>
      </c>
      <c r="G360" s="105">
        <v>51</v>
      </c>
      <c r="H360" s="91"/>
      <c r="I360" s="105">
        <v>51</v>
      </c>
      <c r="J360" s="99"/>
      <c r="K360" s="91"/>
      <c r="L360" s="93">
        <v>110.4</v>
      </c>
      <c r="M360" s="91"/>
      <c r="N360" s="96">
        <v>2736.94</v>
      </c>
      <c r="AK360" s="76"/>
      <c r="AL360" s="85"/>
      <c r="AO360" s="47" t="s">
        <v>238</v>
      </c>
      <c r="AQ360" s="85"/>
      <c r="AT360" s="85"/>
      <c r="AU360" s="85"/>
    </row>
    <row r="361" spans="1:47" customFormat="1" ht="15" x14ac:dyDescent="0.25">
      <c r="A361" s="107"/>
      <c r="B361" s="108"/>
      <c r="C361" s="223" t="s">
        <v>110</v>
      </c>
      <c r="D361" s="223"/>
      <c r="E361" s="223"/>
      <c r="F361" s="79"/>
      <c r="G361" s="80"/>
      <c r="H361" s="80"/>
      <c r="I361" s="80"/>
      <c r="J361" s="83"/>
      <c r="K361" s="80"/>
      <c r="L361" s="112">
        <v>1172.93</v>
      </c>
      <c r="M361" s="101"/>
      <c r="N361" s="84"/>
      <c r="AK361" s="76"/>
      <c r="AL361" s="85"/>
      <c r="AQ361" s="85" t="s">
        <v>110</v>
      </c>
      <c r="AT361" s="85"/>
      <c r="AU361" s="85"/>
    </row>
    <row r="362" spans="1:47" customFormat="1" ht="23.25" x14ac:dyDescent="0.25">
      <c r="A362" s="77" t="s">
        <v>317</v>
      </c>
      <c r="B362" s="78" t="s">
        <v>318</v>
      </c>
      <c r="C362" s="223" t="s">
        <v>319</v>
      </c>
      <c r="D362" s="223"/>
      <c r="E362" s="223"/>
      <c r="F362" s="79" t="s">
        <v>320</v>
      </c>
      <c r="G362" s="80">
        <v>6</v>
      </c>
      <c r="H362" s="81">
        <v>1</v>
      </c>
      <c r="I362" s="81">
        <v>6</v>
      </c>
      <c r="J362" s="112">
        <v>2472.92</v>
      </c>
      <c r="K362" s="80"/>
      <c r="L362" s="112">
        <v>2221.19</v>
      </c>
      <c r="M362" s="113">
        <v>6.68</v>
      </c>
      <c r="N362" s="114">
        <v>14837.52</v>
      </c>
      <c r="AK362" s="76"/>
      <c r="AL362" s="85" t="s">
        <v>319</v>
      </c>
      <c r="AQ362" s="85"/>
      <c r="AT362" s="85"/>
      <c r="AU362" s="85"/>
    </row>
    <row r="363" spans="1:47" customFormat="1" ht="15" x14ac:dyDescent="0.25">
      <c r="A363" s="107"/>
      <c r="B363" s="108"/>
      <c r="C363" s="222" t="s">
        <v>252</v>
      </c>
      <c r="D363" s="222"/>
      <c r="E363" s="222"/>
      <c r="F363" s="222"/>
      <c r="G363" s="222"/>
      <c r="H363" s="222"/>
      <c r="I363" s="222"/>
      <c r="J363" s="222"/>
      <c r="K363" s="222"/>
      <c r="L363" s="222"/>
      <c r="M363" s="222"/>
      <c r="N363" s="225"/>
      <c r="AK363" s="76"/>
      <c r="AL363" s="85"/>
      <c r="AQ363" s="85"/>
      <c r="AR363" s="47" t="s">
        <v>252</v>
      </c>
      <c r="AT363" s="85"/>
      <c r="AU363" s="85"/>
    </row>
    <row r="364" spans="1:47" customFormat="1" ht="15" x14ac:dyDescent="0.25">
      <c r="A364" s="86"/>
      <c r="B364" s="87"/>
      <c r="C364" s="222" t="s">
        <v>321</v>
      </c>
      <c r="D364" s="222"/>
      <c r="E364" s="222"/>
      <c r="F364" s="222"/>
      <c r="G364" s="222"/>
      <c r="H364" s="222"/>
      <c r="I364" s="222"/>
      <c r="J364" s="222"/>
      <c r="K364" s="222"/>
      <c r="L364" s="222"/>
      <c r="M364" s="222"/>
      <c r="N364" s="225"/>
      <c r="AK364" s="76"/>
      <c r="AL364" s="85"/>
      <c r="AQ364" s="85"/>
      <c r="AS364" s="47" t="s">
        <v>321</v>
      </c>
      <c r="AT364" s="85"/>
      <c r="AU364" s="85"/>
    </row>
    <row r="365" spans="1:47" customFormat="1" ht="15" x14ac:dyDescent="0.25">
      <c r="A365" s="107"/>
      <c r="B365" s="108"/>
      <c r="C365" s="223" t="s">
        <v>110</v>
      </c>
      <c r="D365" s="223"/>
      <c r="E365" s="223"/>
      <c r="F365" s="79"/>
      <c r="G365" s="80"/>
      <c r="H365" s="80"/>
      <c r="I365" s="80"/>
      <c r="J365" s="83"/>
      <c r="K365" s="80"/>
      <c r="L365" s="112">
        <v>2221.19</v>
      </c>
      <c r="M365" s="101"/>
      <c r="N365" s="114">
        <v>14837.52</v>
      </c>
      <c r="AK365" s="76"/>
      <c r="AL365" s="85"/>
      <c r="AQ365" s="85" t="s">
        <v>110</v>
      </c>
      <c r="AT365" s="85"/>
      <c r="AU365" s="85"/>
    </row>
    <row r="366" spans="1:47" customFormat="1" ht="15" x14ac:dyDescent="0.25">
      <c r="A366" s="226" t="s">
        <v>322</v>
      </c>
      <c r="B366" s="227"/>
      <c r="C366" s="227"/>
      <c r="D366" s="227"/>
      <c r="E366" s="227"/>
      <c r="F366" s="227"/>
      <c r="G366" s="227"/>
      <c r="H366" s="227"/>
      <c r="I366" s="227"/>
      <c r="J366" s="227"/>
      <c r="K366" s="227"/>
      <c r="L366" s="227"/>
      <c r="M366" s="227"/>
      <c r="N366" s="228"/>
      <c r="AK366" s="76"/>
      <c r="AL366" s="85"/>
      <c r="AQ366" s="85"/>
      <c r="AT366" s="85"/>
      <c r="AU366" s="85" t="s">
        <v>322</v>
      </c>
    </row>
    <row r="367" spans="1:47" customFormat="1" ht="15" x14ac:dyDescent="0.25">
      <c r="A367" s="77" t="s">
        <v>323</v>
      </c>
      <c r="B367" s="78" t="s">
        <v>324</v>
      </c>
      <c r="C367" s="223" t="s">
        <v>325</v>
      </c>
      <c r="D367" s="223"/>
      <c r="E367" s="223"/>
      <c r="F367" s="79" t="s">
        <v>326</v>
      </c>
      <c r="G367" s="80">
        <v>2.2400000000000002</v>
      </c>
      <c r="H367" s="81">
        <v>1</v>
      </c>
      <c r="I367" s="113">
        <v>2.2400000000000002</v>
      </c>
      <c r="J367" s="83"/>
      <c r="K367" s="80"/>
      <c r="L367" s="83"/>
      <c r="M367" s="80"/>
      <c r="N367" s="84"/>
      <c r="AK367" s="76"/>
      <c r="AL367" s="85" t="s">
        <v>325</v>
      </c>
      <c r="AQ367" s="85"/>
      <c r="AT367" s="85"/>
      <c r="AU367" s="85"/>
    </row>
    <row r="368" spans="1:47" customFormat="1" ht="15" x14ac:dyDescent="0.25">
      <c r="A368" s="86"/>
      <c r="B368" s="87"/>
      <c r="C368" s="222" t="s">
        <v>327</v>
      </c>
      <c r="D368" s="222"/>
      <c r="E368" s="222"/>
      <c r="F368" s="222"/>
      <c r="G368" s="222"/>
      <c r="H368" s="222"/>
      <c r="I368" s="222"/>
      <c r="J368" s="222"/>
      <c r="K368" s="222"/>
      <c r="L368" s="222"/>
      <c r="M368" s="222"/>
      <c r="N368" s="225"/>
      <c r="AK368" s="76"/>
      <c r="AL368" s="85"/>
      <c r="AM368" s="47" t="s">
        <v>327</v>
      </c>
      <c r="AQ368" s="85"/>
      <c r="AT368" s="85"/>
      <c r="AU368" s="85"/>
    </row>
    <row r="369" spans="1:47" customFormat="1" ht="15" x14ac:dyDescent="0.25">
      <c r="A369" s="88"/>
      <c r="B369" s="89" t="s">
        <v>22</v>
      </c>
      <c r="C369" s="222" t="s">
        <v>115</v>
      </c>
      <c r="D369" s="222"/>
      <c r="E369" s="222"/>
      <c r="F369" s="90"/>
      <c r="G369" s="91"/>
      <c r="H369" s="91"/>
      <c r="I369" s="91"/>
      <c r="J369" s="92">
        <v>1775.66</v>
      </c>
      <c r="K369" s="91"/>
      <c r="L369" s="92">
        <v>3977.48</v>
      </c>
      <c r="M369" s="95">
        <v>24.79</v>
      </c>
      <c r="N369" s="96">
        <v>98601.73</v>
      </c>
      <c r="AK369" s="76"/>
      <c r="AL369" s="85"/>
      <c r="AN369" s="47" t="s">
        <v>115</v>
      </c>
      <c r="AQ369" s="85"/>
      <c r="AT369" s="85"/>
      <c r="AU369" s="85"/>
    </row>
    <row r="370" spans="1:47" customFormat="1" ht="15" x14ac:dyDescent="0.25">
      <c r="A370" s="88"/>
      <c r="B370" s="89" t="s">
        <v>30</v>
      </c>
      <c r="C370" s="222" t="s">
        <v>98</v>
      </c>
      <c r="D370" s="222"/>
      <c r="E370" s="222"/>
      <c r="F370" s="90"/>
      <c r="G370" s="91"/>
      <c r="H370" s="91"/>
      <c r="I370" s="91"/>
      <c r="J370" s="93">
        <v>43.07</v>
      </c>
      <c r="K370" s="91"/>
      <c r="L370" s="93">
        <v>96.48</v>
      </c>
      <c r="M370" s="91"/>
      <c r="N370" s="94"/>
      <c r="AK370" s="76"/>
      <c r="AL370" s="85"/>
      <c r="AN370" s="47" t="s">
        <v>98</v>
      </c>
      <c r="AQ370" s="85"/>
      <c r="AT370" s="85"/>
      <c r="AU370" s="85"/>
    </row>
    <row r="371" spans="1:47" customFormat="1" ht="15" x14ac:dyDescent="0.25">
      <c r="A371" s="88"/>
      <c r="B371" s="89" t="s">
        <v>99</v>
      </c>
      <c r="C371" s="222" t="s">
        <v>100</v>
      </c>
      <c r="D371" s="222"/>
      <c r="E371" s="222"/>
      <c r="F371" s="90"/>
      <c r="G371" s="91"/>
      <c r="H371" s="91"/>
      <c r="I371" s="91"/>
      <c r="J371" s="93">
        <v>3.27</v>
      </c>
      <c r="K371" s="91"/>
      <c r="L371" s="93">
        <v>7.32</v>
      </c>
      <c r="M371" s="95">
        <v>24.79</v>
      </c>
      <c r="N371" s="106">
        <v>181.46</v>
      </c>
      <c r="AK371" s="76"/>
      <c r="AL371" s="85"/>
      <c r="AN371" s="47" t="s">
        <v>100</v>
      </c>
      <c r="AQ371" s="85"/>
      <c r="AT371" s="85"/>
      <c r="AU371" s="85"/>
    </row>
    <row r="372" spans="1:47" customFormat="1" ht="15" x14ac:dyDescent="0.25">
      <c r="A372" s="88"/>
      <c r="B372" s="89" t="s">
        <v>121</v>
      </c>
      <c r="C372" s="222" t="s">
        <v>122</v>
      </c>
      <c r="D372" s="222"/>
      <c r="E372" s="222"/>
      <c r="F372" s="90"/>
      <c r="G372" s="91"/>
      <c r="H372" s="91"/>
      <c r="I372" s="91"/>
      <c r="J372" s="93">
        <v>157.80000000000001</v>
      </c>
      <c r="K372" s="91"/>
      <c r="L372" s="93">
        <v>353.47</v>
      </c>
      <c r="M372" s="91"/>
      <c r="N372" s="94"/>
      <c r="AK372" s="76"/>
      <c r="AL372" s="85"/>
      <c r="AN372" s="47" t="s">
        <v>122</v>
      </c>
      <c r="AQ372" s="85"/>
      <c r="AT372" s="85"/>
      <c r="AU372" s="85"/>
    </row>
    <row r="373" spans="1:47" customFormat="1" ht="15" x14ac:dyDescent="0.25">
      <c r="A373" s="97"/>
      <c r="B373" s="89"/>
      <c r="C373" s="222" t="s">
        <v>116</v>
      </c>
      <c r="D373" s="222"/>
      <c r="E373" s="222"/>
      <c r="F373" s="90" t="s">
        <v>102</v>
      </c>
      <c r="G373" s="128">
        <v>141.6</v>
      </c>
      <c r="H373" s="91"/>
      <c r="I373" s="125">
        <v>317.18400000000003</v>
      </c>
      <c r="J373" s="99"/>
      <c r="K373" s="91"/>
      <c r="L373" s="99"/>
      <c r="M373" s="91"/>
      <c r="N373" s="94"/>
      <c r="AK373" s="76"/>
      <c r="AL373" s="85"/>
      <c r="AO373" s="47" t="s">
        <v>116</v>
      </c>
      <c r="AQ373" s="85"/>
      <c r="AT373" s="85"/>
      <c r="AU373" s="85"/>
    </row>
    <row r="374" spans="1:47" customFormat="1" ht="15" x14ac:dyDescent="0.25">
      <c r="A374" s="97"/>
      <c r="B374" s="89"/>
      <c r="C374" s="222" t="s">
        <v>101</v>
      </c>
      <c r="D374" s="222"/>
      <c r="E374" s="222"/>
      <c r="F374" s="90" t="s">
        <v>102</v>
      </c>
      <c r="G374" s="128">
        <v>0.2</v>
      </c>
      <c r="H374" s="91"/>
      <c r="I374" s="125">
        <v>0.44800000000000001</v>
      </c>
      <c r="J374" s="99"/>
      <c r="K374" s="91"/>
      <c r="L374" s="99"/>
      <c r="M374" s="91"/>
      <c r="N374" s="94"/>
      <c r="AK374" s="76"/>
      <c r="AL374" s="85"/>
      <c r="AO374" s="47" t="s">
        <v>101</v>
      </c>
      <c r="AQ374" s="85"/>
      <c r="AT374" s="85"/>
      <c r="AU374" s="85"/>
    </row>
    <row r="375" spans="1:47" customFormat="1" ht="15" x14ac:dyDescent="0.25">
      <c r="A375" s="86"/>
      <c r="B375" s="89"/>
      <c r="C375" s="224" t="s">
        <v>103</v>
      </c>
      <c r="D375" s="224"/>
      <c r="E375" s="224"/>
      <c r="F375" s="100"/>
      <c r="G375" s="101"/>
      <c r="H375" s="101"/>
      <c r="I375" s="101"/>
      <c r="J375" s="102">
        <v>1976.53</v>
      </c>
      <c r="K375" s="101"/>
      <c r="L375" s="102">
        <v>4427.43</v>
      </c>
      <c r="M375" s="101"/>
      <c r="N375" s="104"/>
      <c r="AK375" s="76"/>
      <c r="AL375" s="85"/>
      <c r="AP375" s="47" t="s">
        <v>103</v>
      </c>
      <c r="AQ375" s="85"/>
      <c r="AT375" s="85"/>
      <c r="AU375" s="85"/>
    </row>
    <row r="376" spans="1:47" customFormat="1" ht="15" x14ac:dyDescent="0.25">
      <c r="A376" s="97"/>
      <c r="B376" s="89"/>
      <c r="C376" s="222" t="s">
        <v>104</v>
      </c>
      <c r="D376" s="222"/>
      <c r="E376" s="222"/>
      <c r="F376" s="90"/>
      <c r="G376" s="91"/>
      <c r="H376" s="91"/>
      <c r="I376" s="91"/>
      <c r="J376" s="99"/>
      <c r="K376" s="91"/>
      <c r="L376" s="92">
        <v>3984.8</v>
      </c>
      <c r="M376" s="91"/>
      <c r="N376" s="96">
        <v>98783.19</v>
      </c>
      <c r="AK376" s="76"/>
      <c r="AL376" s="85"/>
      <c r="AO376" s="47" t="s">
        <v>104</v>
      </c>
      <c r="AQ376" s="85"/>
      <c r="AT376" s="85"/>
      <c r="AU376" s="85"/>
    </row>
    <row r="377" spans="1:47" customFormat="1" ht="23.25" x14ac:dyDescent="0.25">
      <c r="A377" s="97"/>
      <c r="B377" s="89" t="s">
        <v>235</v>
      </c>
      <c r="C377" s="222" t="s">
        <v>236</v>
      </c>
      <c r="D377" s="222"/>
      <c r="E377" s="222"/>
      <c r="F377" s="90" t="s">
        <v>107</v>
      </c>
      <c r="G377" s="105">
        <v>97</v>
      </c>
      <c r="H377" s="91"/>
      <c r="I377" s="105">
        <v>97</v>
      </c>
      <c r="J377" s="99"/>
      <c r="K377" s="91"/>
      <c r="L377" s="92">
        <v>3865.26</v>
      </c>
      <c r="M377" s="91"/>
      <c r="N377" s="96">
        <v>95819.69</v>
      </c>
      <c r="AK377" s="76"/>
      <c r="AL377" s="85"/>
      <c r="AO377" s="47" t="s">
        <v>236</v>
      </c>
      <c r="AQ377" s="85"/>
      <c r="AT377" s="85"/>
      <c r="AU377" s="85"/>
    </row>
    <row r="378" spans="1:47" customFormat="1" ht="23.25" x14ac:dyDescent="0.25">
      <c r="A378" s="97"/>
      <c r="B378" s="89" t="s">
        <v>237</v>
      </c>
      <c r="C378" s="222" t="s">
        <v>238</v>
      </c>
      <c r="D378" s="222"/>
      <c r="E378" s="222"/>
      <c r="F378" s="90" t="s">
        <v>107</v>
      </c>
      <c r="G378" s="105">
        <v>51</v>
      </c>
      <c r="H378" s="91"/>
      <c r="I378" s="105">
        <v>51</v>
      </c>
      <c r="J378" s="99"/>
      <c r="K378" s="91"/>
      <c r="L378" s="92">
        <v>2032.25</v>
      </c>
      <c r="M378" s="91"/>
      <c r="N378" s="96">
        <v>50379.43</v>
      </c>
      <c r="AK378" s="76"/>
      <c r="AL378" s="85"/>
      <c r="AO378" s="47" t="s">
        <v>238</v>
      </c>
      <c r="AQ378" s="85"/>
      <c r="AT378" s="85"/>
      <c r="AU378" s="85"/>
    </row>
    <row r="379" spans="1:47" customFormat="1" ht="15" x14ac:dyDescent="0.25">
      <c r="A379" s="107"/>
      <c r="B379" s="108"/>
      <c r="C379" s="223" t="s">
        <v>110</v>
      </c>
      <c r="D379" s="223"/>
      <c r="E379" s="223"/>
      <c r="F379" s="79"/>
      <c r="G379" s="80"/>
      <c r="H379" s="80"/>
      <c r="I379" s="80"/>
      <c r="J379" s="83"/>
      <c r="K379" s="80"/>
      <c r="L379" s="112">
        <v>10324.94</v>
      </c>
      <c r="M379" s="101"/>
      <c r="N379" s="84"/>
      <c r="AK379" s="76"/>
      <c r="AL379" s="85"/>
      <c r="AQ379" s="85" t="s">
        <v>110</v>
      </c>
      <c r="AT379" s="85"/>
      <c r="AU379" s="85"/>
    </row>
    <row r="380" spans="1:47" customFormat="1" ht="23.25" x14ac:dyDescent="0.25">
      <c r="A380" s="77" t="s">
        <v>328</v>
      </c>
      <c r="B380" s="78" t="s">
        <v>318</v>
      </c>
      <c r="C380" s="223" t="s">
        <v>329</v>
      </c>
      <c r="D380" s="223"/>
      <c r="E380" s="223"/>
      <c r="F380" s="79" t="s">
        <v>320</v>
      </c>
      <c r="G380" s="80">
        <v>224</v>
      </c>
      <c r="H380" s="81">
        <v>1</v>
      </c>
      <c r="I380" s="81">
        <v>224</v>
      </c>
      <c r="J380" s="112">
        <v>1083.33</v>
      </c>
      <c r="K380" s="80"/>
      <c r="L380" s="112">
        <v>36327.230000000003</v>
      </c>
      <c r="M380" s="113">
        <v>6.68</v>
      </c>
      <c r="N380" s="114">
        <v>242665.92</v>
      </c>
      <c r="AK380" s="76"/>
      <c r="AL380" s="85" t="s">
        <v>329</v>
      </c>
      <c r="AQ380" s="85"/>
      <c r="AT380" s="85"/>
      <c r="AU380" s="85"/>
    </row>
    <row r="381" spans="1:47" customFormat="1" ht="15" x14ac:dyDescent="0.25">
      <c r="A381" s="107"/>
      <c r="B381" s="108"/>
      <c r="C381" s="222" t="s">
        <v>252</v>
      </c>
      <c r="D381" s="222"/>
      <c r="E381" s="222"/>
      <c r="F381" s="222"/>
      <c r="G381" s="222"/>
      <c r="H381" s="222"/>
      <c r="I381" s="222"/>
      <c r="J381" s="222"/>
      <c r="K381" s="222"/>
      <c r="L381" s="222"/>
      <c r="M381" s="222"/>
      <c r="N381" s="225"/>
      <c r="AK381" s="76"/>
      <c r="AL381" s="85"/>
      <c r="AQ381" s="85"/>
      <c r="AR381" s="47" t="s">
        <v>252</v>
      </c>
      <c r="AT381" s="85"/>
      <c r="AU381" s="85"/>
    </row>
    <row r="382" spans="1:47" customFormat="1" ht="15" x14ac:dyDescent="0.25">
      <c r="A382" s="86"/>
      <c r="B382" s="87"/>
      <c r="C382" s="222" t="s">
        <v>330</v>
      </c>
      <c r="D382" s="222"/>
      <c r="E382" s="222"/>
      <c r="F382" s="222"/>
      <c r="G382" s="222"/>
      <c r="H382" s="222"/>
      <c r="I382" s="222"/>
      <c r="J382" s="222"/>
      <c r="K382" s="222"/>
      <c r="L382" s="222"/>
      <c r="M382" s="222"/>
      <c r="N382" s="225"/>
      <c r="AK382" s="76"/>
      <c r="AL382" s="85"/>
      <c r="AQ382" s="85"/>
      <c r="AS382" s="47" t="s">
        <v>330</v>
      </c>
      <c r="AT382" s="85"/>
      <c r="AU382" s="85"/>
    </row>
    <row r="383" spans="1:47" customFormat="1" ht="15" x14ac:dyDescent="0.25">
      <c r="A383" s="107"/>
      <c r="B383" s="108"/>
      <c r="C383" s="223" t="s">
        <v>110</v>
      </c>
      <c r="D383" s="223"/>
      <c r="E383" s="223"/>
      <c r="F383" s="79"/>
      <c r="G383" s="80"/>
      <c r="H383" s="80"/>
      <c r="I383" s="80"/>
      <c r="J383" s="83"/>
      <c r="K383" s="80"/>
      <c r="L383" s="112">
        <v>36327.230000000003</v>
      </c>
      <c r="M383" s="101"/>
      <c r="N383" s="114">
        <v>242665.92</v>
      </c>
      <c r="AK383" s="76"/>
      <c r="AL383" s="85"/>
      <c r="AQ383" s="85" t="s">
        <v>110</v>
      </c>
      <c r="AT383" s="85"/>
      <c r="AU383" s="85"/>
    </row>
    <row r="384" spans="1:47" customFormat="1" ht="15" x14ac:dyDescent="0.25">
      <c r="A384" s="226" t="s">
        <v>331</v>
      </c>
      <c r="B384" s="227"/>
      <c r="C384" s="227"/>
      <c r="D384" s="227"/>
      <c r="E384" s="227"/>
      <c r="F384" s="227"/>
      <c r="G384" s="227"/>
      <c r="H384" s="227"/>
      <c r="I384" s="227"/>
      <c r="J384" s="227"/>
      <c r="K384" s="227"/>
      <c r="L384" s="227"/>
      <c r="M384" s="227"/>
      <c r="N384" s="228"/>
      <c r="AK384" s="76"/>
      <c r="AL384" s="85"/>
      <c r="AQ384" s="85"/>
      <c r="AT384" s="85"/>
      <c r="AU384" s="85" t="s">
        <v>331</v>
      </c>
    </row>
    <row r="385" spans="1:47" customFormat="1" ht="34.5" x14ac:dyDescent="0.25">
      <c r="A385" s="77" t="s">
        <v>332</v>
      </c>
      <c r="B385" s="78" t="s">
        <v>333</v>
      </c>
      <c r="C385" s="223" t="s">
        <v>334</v>
      </c>
      <c r="D385" s="223"/>
      <c r="E385" s="223"/>
      <c r="F385" s="79" t="s">
        <v>335</v>
      </c>
      <c r="G385" s="80">
        <v>0.1</v>
      </c>
      <c r="H385" s="124">
        <v>0.4</v>
      </c>
      <c r="I385" s="113">
        <v>0.04</v>
      </c>
      <c r="J385" s="83"/>
      <c r="K385" s="80"/>
      <c r="L385" s="83"/>
      <c r="M385" s="80"/>
      <c r="N385" s="84"/>
      <c r="AK385" s="76"/>
      <c r="AL385" s="85" t="s">
        <v>334</v>
      </c>
      <c r="AQ385" s="85"/>
      <c r="AT385" s="85"/>
      <c r="AU385" s="85"/>
    </row>
    <row r="386" spans="1:47" customFormat="1" ht="15" x14ac:dyDescent="0.25">
      <c r="A386" s="86"/>
      <c r="B386" s="87"/>
      <c r="C386" s="222" t="s">
        <v>336</v>
      </c>
      <c r="D386" s="222"/>
      <c r="E386" s="222"/>
      <c r="F386" s="222"/>
      <c r="G386" s="222"/>
      <c r="H386" s="222"/>
      <c r="I386" s="222"/>
      <c r="J386" s="222"/>
      <c r="K386" s="222"/>
      <c r="L386" s="222"/>
      <c r="M386" s="222"/>
      <c r="N386" s="225"/>
      <c r="AK386" s="76"/>
      <c r="AL386" s="85"/>
      <c r="AM386" s="47" t="s">
        <v>336</v>
      </c>
      <c r="AQ386" s="85"/>
      <c r="AT386" s="85"/>
      <c r="AU386" s="85"/>
    </row>
    <row r="387" spans="1:47" customFormat="1" ht="15" x14ac:dyDescent="0.25">
      <c r="A387" s="88"/>
      <c r="B387" s="89" t="s">
        <v>22</v>
      </c>
      <c r="C387" s="222" t="s">
        <v>115</v>
      </c>
      <c r="D387" s="222"/>
      <c r="E387" s="222"/>
      <c r="F387" s="90"/>
      <c r="G387" s="91"/>
      <c r="H387" s="91"/>
      <c r="I387" s="91"/>
      <c r="J387" s="93">
        <v>149.87</v>
      </c>
      <c r="K387" s="91"/>
      <c r="L387" s="93">
        <v>5.99</v>
      </c>
      <c r="M387" s="95">
        <v>24.79</v>
      </c>
      <c r="N387" s="106">
        <v>148.49</v>
      </c>
      <c r="AK387" s="76"/>
      <c r="AL387" s="85"/>
      <c r="AN387" s="47" t="s">
        <v>115</v>
      </c>
      <c r="AQ387" s="85"/>
      <c r="AT387" s="85"/>
      <c r="AU387" s="85"/>
    </row>
    <row r="388" spans="1:47" customFormat="1" ht="15" x14ac:dyDescent="0.25">
      <c r="A388" s="88"/>
      <c r="B388" s="89" t="s">
        <v>30</v>
      </c>
      <c r="C388" s="222" t="s">
        <v>98</v>
      </c>
      <c r="D388" s="222"/>
      <c r="E388" s="222"/>
      <c r="F388" s="90"/>
      <c r="G388" s="91"/>
      <c r="H388" s="91"/>
      <c r="I388" s="91"/>
      <c r="J388" s="92">
        <v>1988.48</v>
      </c>
      <c r="K388" s="91"/>
      <c r="L388" s="93">
        <v>79.540000000000006</v>
      </c>
      <c r="M388" s="91"/>
      <c r="N388" s="94"/>
      <c r="AK388" s="76"/>
      <c r="AL388" s="85"/>
      <c r="AN388" s="47" t="s">
        <v>98</v>
      </c>
      <c r="AQ388" s="85"/>
      <c r="AT388" s="85"/>
      <c r="AU388" s="85"/>
    </row>
    <row r="389" spans="1:47" customFormat="1" ht="15" x14ac:dyDescent="0.25">
      <c r="A389" s="88"/>
      <c r="B389" s="89" t="s">
        <v>99</v>
      </c>
      <c r="C389" s="222" t="s">
        <v>100</v>
      </c>
      <c r="D389" s="222"/>
      <c r="E389" s="222"/>
      <c r="F389" s="90"/>
      <c r="G389" s="91"/>
      <c r="H389" s="91"/>
      <c r="I389" s="91"/>
      <c r="J389" s="93">
        <v>232.59</v>
      </c>
      <c r="K389" s="91"/>
      <c r="L389" s="93">
        <v>9.3000000000000007</v>
      </c>
      <c r="M389" s="95">
        <v>24.79</v>
      </c>
      <c r="N389" s="106">
        <v>230.55</v>
      </c>
      <c r="AK389" s="76"/>
      <c r="AL389" s="85"/>
      <c r="AN389" s="47" t="s">
        <v>100</v>
      </c>
      <c r="AQ389" s="85"/>
      <c r="AT389" s="85"/>
      <c r="AU389" s="85"/>
    </row>
    <row r="390" spans="1:47" customFormat="1" ht="15" x14ac:dyDescent="0.25">
      <c r="A390" s="97"/>
      <c r="B390" s="89"/>
      <c r="C390" s="222" t="s">
        <v>116</v>
      </c>
      <c r="D390" s="222"/>
      <c r="E390" s="222"/>
      <c r="F390" s="90" t="s">
        <v>102</v>
      </c>
      <c r="G390" s="128">
        <v>15.2</v>
      </c>
      <c r="H390" s="91"/>
      <c r="I390" s="125">
        <v>0.60799999999999998</v>
      </c>
      <c r="J390" s="99"/>
      <c r="K390" s="91"/>
      <c r="L390" s="99"/>
      <c r="M390" s="91"/>
      <c r="N390" s="94"/>
      <c r="AK390" s="76"/>
      <c r="AL390" s="85"/>
      <c r="AO390" s="47" t="s">
        <v>116</v>
      </c>
      <c r="AQ390" s="85"/>
      <c r="AT390" s="85"/>
      <c r="AU390" s="85"/>
    </row>
    <row r="391" spans="1:47" customFormat="1" ht="15" x14ac:dyDescent="0.25">
      <c r="A391" s="97"/>
      <c r="B391" s="89"/>
      <c r="C391" s="222" t="s">
        <v>101</v>
      </c>
      <c r="D391" s="222"/>
      <c r="E391" s="222"/>
      <c r="F391" s="90" t="s">
        <v>102</v>
      </c>
      <c r="G391" s="95">
        <v>16.59</v>
      </c>
      <c r="H391" s="91"/>
      <c r="I391" s="126">
        <v>0.66359999999999997</v>
      </c>
      <c r="J391" s="99"/>
      <c r="K391" s="91"/>
      <c r="L391" s="99"/>
      <c r="M391" s="91"/>
      <c r="N391" s="94"/>
      <c r="AK391" s="76"/>
      <c r="AL391" s="85"/>
      <c r="AO391" s="47" t="s">
        <v>101</v>
      </c>
      <c r="AQ391" s="85"/>
      <c r="AT391" s="85"/>
      <c r="AU391" s="85"/>
    </row>
    <row r="392" spans="1:47" customFormat="1" ht="15" x14ac:dyDescent="0.25">
      <c r="A392" s="86"/>
      <c r="B392" s="89"/>
      <c r="C392" s="224" t="s">
        <v>103</v>
      </c>
      <c r="D392" s="224"/>
      <c r="E392" s="224"/>
      <c r="F392" s="100"/>
      <c r="G392" s="101"/>
      <c r="H392" s="101"/>
      <c r="I392" s="101"/>
      <c r="J392" s="102">
        <v>2138.35</v>
      </c>
      <c r="K392" s="101"/>
      <c r="L392" s="103">
        <v>85.53</v>
      </c>
      <c r="M392" s="101"/>
      <c r="N392" s="104"/>
      <c r="AK392" s="76"/>
      <c r="AL392" s="85"/>
      <c r="AP392" s="47" t="s">
        <v>103</v>
      </c>
      <c r="AQ392" s="85"/>
      <c r="AT392" s="85"/>
      <c r="AU392" s="85"/>
    </row>
    <row r="393" spans="1:47" customFormat="1" ht="15" x14ac:dyDescent="0.25">
      <c r="A393" s="97"/>
      <c r="B393" s="89"/>
      <c r="C393" s="222" t="s">
        <v>104</v>
      </c>
      <c r="D393" s="222"/>
      <c r="E393" s="222"/>
      <c r="F393" s="90"/>
      <c r="G393" s="91"/>
      <c r="H393" s="91"/>
      <c r="I393" s="91"/>
      <c r="J393" s="99"/>
      <c r="K393" s="91"/>
      <c r="L393" s="93">
        <v>15.29</v>
      </c>
      <c r="M393" s="91"/>
      <c r="N393" s="106">
        <v>379.04</v>
      </c>
      <c r="AK393" s="76"/>
      <c r="AL393" s="85"/>
      <c r="AO393" s="47" t="s">
        <v>104</v>
      </c>
      <c r="AQ393" s="85"/>
      <c r="AT393" s="85"/>
      <c r="AU393" s="85"/>
    </row>
    <row r="394" spans="1:47" customFormat="1" ht="34.5" x14ac:dyDescent="0.25">
      <c r="A394" s="97"/>
      <c r="B394" s="89" t="s">
        <v>168</v>
      </c>
      <c r="C394" s="222" t="s">
        <v>169</v>
      </c>
      <c r="D394" s="222"/>
      <c r="E394" s="222"/>
      <c r="F394" s="90" t="s">
        <v>107</v>
      </c>
      <c r="G394" s="105">
        <v>89</v>
      </c>
      <c r="H394" s="91"/>
      <c r="I394" s="105">
        <v>89</v>
      </c>
      <c r="J394" s="99"/>
      <c r="K394" s="91"/>
      <c r="L394" s="93">
        <v>13.61</v>
      </c>
      <c r="M394" s="91"/>
      <c r="N394" s="106">
        <v>337.35</v>
      </c>
      <c r="AK394" s="76"/>
      <c r="AL394" s="85"/>
      <c r="AO394" s="47" t="s">
        <v>169</v>
      </c>
      <c r="AQ394" s="85"/>
      <c r="AT394" s="85"/>
      <c r="AU394" s="85"/>
    </row>
    <row r="395" spans="1:47" customFormat="1" ht="34.5" x14ac:dyDescent="0.25">
      <c r="A395" s="97"/>
      <c r="B395" s="89" t="s">
        <v>170</v>
      </c>
      <c r="C395" s="222" t="s">
        <v>171</v>
      </c>
      <c r="D395" s="222"/>
      <c r="E395" s="222"/>
      <c r="F395" s="90" t="s">
        <v>107</v>
      </c>
      <c r="G395" s="105">
        <v>41</v>
      </c>
      <c r="H395" s="91"/>
      <c r="I395" s="105">
        <v>41</v>
      </c>
      <c r="J395" s="99"/>
      <c r="K395" s="91"/>
      <c r="L395" s="93">
        <v>6.27</v>
      </c>
      <c r="M395" s="91"/>
      <c r="N395" s="106">
        <v>155.41</v>
      </c>
      <c r="AK395" s="76"/>
      <c r="AL395" s="85"/>
      <c r="AO395" s="47" t="s">
        <v>171</v>
      </c>
      <c r="AQ395" s="85"/>
      <c r="AT395" s="85"/>
      <c r="AU395" s="85"/>
    </row>
    <row r="396" spans="1:47" customFormat="1" ht="15" x14ac:dyDescent="0.25">
      <c r="A396" s="107"/>
      <c r="B396" s="108"/>
      <c r="C396" s="223" t="s">
        <v>110</v>
      </c>
      <c r="D396" s="223"/>
      <c r="E396" s="223"/>
      <c r="F396" s="79"/>
      <c r="G396" s="80"/>
      <c r="H396" s="80"/>
      <c r="I396" s="80"/>
      <c r="J396" s="83"/>
      <c r="K396" s="80"/>
      <c r="L396" s="109">
        <v>105.41</v>
      </c>
      <c r="M396" s="101"/>
      <c r="N396" s="84"/>
      <c r="AK396" s="76"/>
      <c r="AL396" s="85"/>
      <c r="AQ396" s="85" t="s">
        <v>110</v>
      </c>
      <c r="AT396" s="85"/>
      <c r="AU396" s="85"/>
    </row>
    <row r="397" spans="1:47" customFormat="1" ht="78.75" x14ac:dyDescent="0.25">
      <c r="A397" s="77" t="s">
        <v>337</v>
      </c>
      <c r="B397" s="78" t="s">
        <v>338</v>
      </c>
      <c r="C397" s="223" t="s">
        <v>339</v>
      </c>
      <c r="D397" s="223"/>
      <c r="E397" s="223"/>
      <c r="F397" s="79" t="s">
        <v>340</v>
      </c>
      <c r="G397" s="80">
        <v>3.6700000000000003E-2</v>
      </c>
      <c r="H397" s="124">
        <v>0.4</v>
      </c>
      <c r="I397" s="82">
        <v>1.468E-2</v>
      </c>
      <c r="J397" s="83"/>
      <c r="K397" s="80"/>
      <c r="L397" s="83"/>
      <c r="M397" s="80"/>
      <c r="N397" s="84"/>
      <c r="AK397" s="76"/>
      <c r="AL397" s="85" t="s">
        <v>339</v>
      </c>
      <c r="AQ397" s="85"/>
      <c r="AT397" s="85"/>
      <c r="AU397" s="85"/>
    </row>
    <row r="398" spans="1:47" customFormat="1" ht="15" x14ac:dyDescent="0.25">
      <c r="A398" s="86"/>
      <c r="B398" s="87"/>
      <c r="C398" s="222" t="s">
        <v>341</v>
      </c>
      <c r="D398" s="222"/>
      <c r="E398" s="222"/>
      <c r="F398" s="222"/>
      <c r="G398" s="222"/>
      <c r="H398" s="222"/>
      <c r="I398" s="222"/>
      <c r="J398" s="222"/>
      <c r="K398" s="222"/>
      <c r="L398" s="222"/>
      <c r="M398" s="222"/>
      <c r="N398" s="225"/>
      <c r="AK398" s="76"/>
      <c r="AL398" s="85"/>
      <c r="AM398" s="47" t="s">
        <v>341</v>
      </c>
      <c r="AQ398" s="85"/>
      <c r="AT398" s="85"/>
      <c r="AU398" s="85"/>
    </row>
    <row r="399" spans="1:47" customFormat="1" ht="15" x14ac:dyDescent="0.25">
      <c r="A399" s="88"/>
      <c r="B399" s="89" t="s">
        <v>22</v>
      </c>
      <c r="C399" s="222" t="s">
        <v>115</v>
      </c>
      <c r="D399" s="222"/>
      <c r="E399" s="222"/>
      <c r="F399" s="90"/>
      <c r="G399" s="91"/>
      <c r="H399" s="91"/>
      <c r="I399" s="91"/>
      <c r="J399" s="92">
        <v>6449.24</v>
      </c>
      <c r="K399" s="91"/>
      <c r="L399" s="93">
        <v>94.67</v>
      </c>
      <c r="M399" s="95">
        <v>24.79</v>
      </c>
      <c r="N399" s="96">
        <v>2346.87</v>
      </c>
      <c r="AK399" s="76"/>
      <c r="AL399" s="85"/>
      <c r="AN399" s="47" t="s">
        <v>115</v>
      </c>
      <c r="AQ399" s="85"/>
      <c r="AT399" s="85"/>
      <c r="AU399" s="85"/>
    </row>
    <row r="400" spans="1:47" customFormat="1" ht="15" x14ac:dyDescent="0.25">
      <c r="A400" s="88"/>
      <c r="B400" s="89" t="s">
        <v>30</v>
      </c>
      <c r="C400" s="222" t="s">
        <v>98</v>
      </c>
      <c r="D400" s="222"/>
      <c r="E400" s="222"/>
      <c r="F400" s="90"/>
      <c r="G400" s="91"/>
      <c r="H400" s="91"/>
      <c r="I400" s="91"/>
      <c r="J400" s="92">
        <v>2881.17</v>
      </c>
      <c r="K400" s="91"/>
      <c r="L400" s="93">
        <v>42.3</v>
      </c>
      <c r="M400" s="91"/>
      <c r="N400" s="94"/>
      <c r="AK400" s="76"/>
      <c r="AL400" s="85"/>
      <c r="AN400" s="47" t="s">
        <v>98</v>
      </c>
      <c r="AQ400" s="85"/>
      <c r="AT400" s="85"/>
      <c r="AU400" s="85"/>
    </row>
    <row r="401" spans="1:47" customFormat="1" ht="15" x14ac:dyDescent="0.25">
      <c r="A401" s="88"/>
      <c r="B401" s="89" t="s">
        <v>99</v>
      </c>
      <c r="C401" s="222" t="s">
        <v>100</v>
      </c>
      <c r="D401" s="222"/>
      <c r="E401" s="222"/>
      <c r="F401" s="90"/>
      <c r="G401" s="91"/>
      <c r="H401" s="91"/>
      <c r="I401" s="91"/>
      <c r="J401" s="93">
        <v>302.95</v>
      </c>
      <c r="K401" s="91"/>
      <c r="L401" s="93">
        <v>4.45</v>
      </c>
      <c r="M401" s="95">
        <v>24.79</v>
      </c>
      <c r="N401" s="106">
        <v>110.32</v>
      </c>
      <c r="AK401" s="76"/>
      <c r="AL401" s="85"/>
      <c r="AN401" s="47" t="s">
        <v>100</v>
      </c>
      <c r="AQ401" s="85"/>
      <c r="AT401" s="85"/>
      <c r="AU401" s="85"/>
    </row>
    <row r="402" spans="1:47" customFormat="1" ht="15" x14ac:dyDescent="0.25">
      <c r="A402" s="88"/>
      <c r="B402" s="89" t="s">
        <v>121</v>
      </c>
      <c r="C402" s="222" t="s">
        <v>122</v>
      </c>
      <c r="D402" s="222"/>
      <c r="E402" s="222"/>
      <c r="F402" s="90"/>
      <c r="G402" s="91"/>
      <c r="H402" s="91"/>
      <c r="I402" s="91"/>
      <c r="J402" s="92">
        <v>6835.58</v>
      </c>
      <c r="K402" s="91"/>
      <c r="L402" s="93">
        <v>100.35</v>
      </c>
      <c r="M402" s="91"/>
      <c r="N402" s="94"/>
      <c r="AK402" s="76"/>
      <c r="AL402" s="85"/>
      <c r="AN402" s="47" t="s">
        <v>122</v>
      </c>
      <c r="AQ402" s="85"/>
      <c r="AT402" s="85"/>
      <c r="AU402" s="85"/>
    </row>
    <row r="403" spans="1:47" customFormat="1" ht="15" x14ac:dyDescent="0.25">
      <c r="A403" s="97"/>
      <c r="B403" s="89"/>
      <c r="C403" s="222" t="s">
        <v>116</v>
      </c>
      <c r="D403" s="222"/>
      <c r="E403" s="222"/>
      <c r="F403" s="90" t="s">
        <v>102</v>
      </c>
      <c r="G403" s="95">
        <v>598.26</v>
      </c>
      <c r="H403" s="91"/>
      <c r="I403" s="98">
        <v>8.7824568000000003</v>
      </c>
      <c r="J403" s="99"/>
      <c r="K403" s="91"/>
      <c r="L403" s="99"/>
      <c r="M403" s="91"/>
      <c r="N403" s="94"/>
      <c r="AK403" s="76"/>
      <c r="AL403" s="85"/>
      <c r="AO403" s="47" t="s">
        <v>116</v>
      </c>
      <c r="AQ403" s="85"/>
      <c r="AT403" s="85"/>
      <c r="AU403" s="85"/>
    </row>
    <row r="404" spans="1:47" customFormat="1" ht="15" x14ac:dyDescent="0.25">
      <c r="A404" s="97"/>
      <c r="B404" s="89"/>
      <c r="C404" s="222" t="s">
        <v>101</v>
      </c>
      <c r="D404" s="222"/>
      <c r="E404" s="222"/>
      <c r="F404" s="90" t="s">
        <v>102</v>
      </c>
      <c r="G404" s="95">
        <v>18.62</v>
      </c>
      <c r="H404" s="91"/>
      <c r="I404" s="98">
        <v>0.27334160000000002</v>
      </c>
      <c r="J404" s="99"/>
      <c r="K404" s="91"/>
      <c r="L404" s="99"/>
      <c r="M404" s="91"/>
      <c r="N404" s="94"/>
      <c r="AK404" s="76"/>
      <c r="AL404" s="85"/>
      <c r="AO404" s="47" t="s">
        <v>101</v>
      </c>
      <c r="AQ404" s="85"/>
      <c r="AT404" s="85"/>
      <c r="AU404" s="85"/>
    </row>
    <row r="405" spans="1:47" customFormat="1" ht="15" x14ac:dyDescent="0.25">
      <c r="A405" s="86"/>
      <c r="B405" s="89"/>
      <c r="C405" s="224" t="s">
        <v>103</v>
      </c>
      <c r="D405" s="224"/>
      <c r="E405" s="224"/>
      <c r="F405" s="100"/>
      <c r="G405" s="101"/>
      <c r="H405" s="101"/>
      <c r="I405" s="101"/>
      <c r="J405" s="102">
        <v>16165.99</v>
      </c>
      <c r="K405" s="101"/>
      <c r="L405" s="103">
        <v>237.32</v>
      </c>
      <c r="M405" s="101"/>
      <c r="N405" s="104"/>
      <c r="AK405" s="76"/>
      <c r="AL405" s="85"/>
      <c r="AP405" s="47" t="s">
        <v>103</v>
      </c>
      <c r="AQ405" s="85"/>
      <c r="AT405" s="85"/>
      <c r="AU405" s="85"/>
    </row>
    <row r="406" spans="1:47" customFormat="1" ht="15" x14ac:dyDescent="0.25">
      <c r="A406" s="97"/>
      <c r="B406" s="89"/>
      <c r="C406" s="222" t="s">
        <v>104</v>
      </c>
      <c r="D406" s="222"/>
      <c r="E406" s="222"/>
      <c r="F406" s="90"/>
      <c r="G406" s="91"/>
      <c r="H406" s="91"/>
      <c r="I406" s="91"/>
      <c r="J406" s="99"/>
      <c r="K406" s="91"/>
      <c r="L406" s="93">
        <v>99.12</v>
      </c>
      <c r="M406" s="91"/>
      <c r="N406" s="96">
        <v>2457.19</v>
      </c>
      <c r="AK406" s="76"/>
      <c r="AL406" s="85"/>
      <c r="AO406" s="47" t="s">
        <v>104</v>
      </c>
      <c r="AQ406" s="85"/>
      <c r="AT406" s="85"/>
      <c r="AU406" s="85"/>
    </row>
    <row r="407" spans="1:47" customFormat="1" ht="34.5" x14ac:dyDescent="0.25">
      <c r="A407" s="97"/>
      <c r="B407" s="89" t="s">
        <v>342</v>
      </c>
      <c r="C407" s="222" t="s">
        <v>343</v>
      </c>
      <c r="D407" s="222"/>
      <c r="E407" s="222"/>
      <c r="F407" s="90" t="s">
        <v>107</v>
      </c>
      <c r="G407" s="105">
        <v>102</v>
      </c>
      <c r="H407" s="91"/>
      <c r="I407" s="105">
        <v>102</v>
      </c>
      <c r="J407" s="99"/>
      <c r="K407" s="91"/>
      <c r="L407" s="93">
        <v>101.1</v>
      </c>
      <c r="M407" s="91"/>
      <c r="N407" s="96">
        <v>2506.33</v>
      </c>
      <c r="AK407" s="76"/>
      <c r="AL407" s="85"/>
      <c r="AO407" s="47" t="s">
        <v>343</v>
      </c>
      <c r="AQ407" s="85"/>
      <c r="AT407" s="85"/>
      <c r="AU407" s="85"/>
    </row>
    <row r="408" spans="1:47" customFormat="1" ht="34.5" x14ac:dyDescent="0.25">
      <c r="A408" s="97"/>
      <c r="B408" s="89" t="s">
        <v>344</v>
      </c>
      <c r="C408" s="222" t="s">
        <v>345</v>
      </c>
      <c r="D408" s="222"/>
      <c r="E408" s="222"/>
      <c r="F408" s="90" t="s">
        <v>107</v>
      </c>
      <c r="G408" s="105">
        <v>58</v>
      </c>
      <c r="H408" s="91"/>
      <c r="I408" s="105">
        <v>58</v>
      </c>
      <c r="J408" s="99"/>
      <c r="K408" s="91"/>
      <c r="L408" s="93">
        <v>57.49</v>
      </c>
      <c r="M408" s="91"/>
      <c r="N408" s="96">
        <v>1425.17</v>
      </c>
      <c r="AK408" s="76"/>
      <c r="AL408" s="85"/>
      <c r="AO408" s="47" t="s">
        <v>345</v>
      </c>
      <c r="AQ408" s="85"/>
      <c r="AT408" s="85"/>
      <c r="AU408" s="85"/>
    </row>
    <row r="409" spans="1:47" customFormat="1" ht="15" x14ac:dyDescent="0.25">
      <c r="A409" s="107"/>
      <c r="B409" s="108"/>
      <c r="C409" s="223" t="s">
        <v>110</v>
      </c>
      <c r="D409" s="223"/>
      <c r="E409" s="223"/>
      <c r="F409" s="79"/>
      <c r="G409" s="80"/>
      <c r="H409" s="80"/>
      <c r="I409" s="80"/>
      <c r="J409" s="83"/>
      <c r="K409" s="80"/>
      <c r="L409" s="109">
        <v>395.91</v>
      </c>
      <c r="M409" s="101"/>
      <c r="N409" s="84"/>
      <c r="AK409" s="76"/>
      <c r="AL409" s="85"/>
      <c r="AQ409" s="85" t="s">
        <v>110</v>
      </c>
      <c r="AT409" s="85"/>
      <c r="AU409" s="85"/>
    </row>
    <row r="410" spans="1:47" customFormat="1" ht="15" x14ac:dyDescent="0.25">
      <c r="A410" s="77" t="s">
        <v>346</v>
      </c>
      <c r="B410" s="78" t="s">
        <v>347</v>
      </c>
      <c r="C410" s="223" t="s">
        <v>348</v>
      </c>
      <c r="D410" s="223"/>
      <c r="E410" s="223"/>
      <c r="F410" s="79" t="s">
        <v>129</v>
      </c>
      <c r="G410" s="80">
        <v>1.49736</v>
      </c>
      <c r="H410" s="124">
        <v>0.4</v>
      </c>
      <c r="I410" s="131">
        <v>0.59894400000000003</v>
      </c>
      <c r="J410" s="109">
        <v>416.33</v>
      </c>
      <c r="K410" s="80"/>
      <c r="L410" s="109">
        <v>249.36</v>
      </c>
      <c r="M410" s="80"/>
      <c r="N410" s="84"/>
      <c r="AK410" s="76"/>
      <c r="AL410" s="85" t="s">
        <v>348</v>
      </c>
      <c r="AQ410" s="85"/>
      <c r="AT410" s="85"/>
      <c r="AU410" s="85"/>
    </row>
    <row r="411" spans="1:47" customFormat="1" ht="15" x14ac:dyDescent="0.25">
      <c r="A411" s="107"/>
      <c r="B411" s="108"/>
      <c r="C411" s="222" t="s">
        <v>349</v>
      </c>
      <c r="D411" s="222"/>
      <c r="E411" s="222"/>
      <c r="F411" s="222"/>
      <c r="G411" s="222"/>
      <c r="H411" s="222"/>
      <c r="I411" s="222"/>
      <c r="J411" s="222"/>
      <c r="K411" s="222"/>
      <c r="L411" s="222"/>
      <c r="M411" s="222"/>
      <c r="N411" s="225"/>
      <c r="AK411" s="76"/>
      <c r="AL411" s="85"/>
      <c r="AQ411" s="85"/>
      <c r="AR411" s="47" t="s">
        <v>349</v>
      </c>
      <c r="AT411" s="85"/>
      <c r="AU411" s="85"/>
    </row>
    <row r="412" spans="1:47" customFormat="1" ht="15" x14ac:dyDescent="0.25">
      <c r="A412" s="86"/>
      <c r="B412" s="87"/>
      <c r="C412" s="222" t="s">
        <v>350</v>
      </c>
      <c r="D412" s="222"/>
      <c r="E412" s="222"/>
      <c r="F412" s="222"/>
      <c r="G412" s="222"/>
      <c r="H412" s="222"/>
      <c r="I412" s="222"/>
      <c r="J412" s="222"/>
      <c r="K412" s="222"/>
      <c r="L412" s="222"/>
      <c r="M412" s="222"/>
      <c r="N412" s="225"/>
      <c r="AK412" s="76"/>
      <c r="AL412" s="85"/>
      <c r="AM412" s="47" t="s">
        <v>350</v>
      </c>
      <c r="AQ412" s="85"/>
      <c r="AT412" s="85"/>
      <c r="AU412" s="85"/>
    </row>
    <row r="413" spans="1:47" customFormat="1" ht="15" x14ac:dyDescent="0.25">
      <c r="A413" s="107"/>
      <c r="B413" s="108"/>
      <c r="C413" s="223" t="s">
        <v>110</v>
      </c>
      <c r="D413" s="223"/>
      <c r="E413" s="223"/>
      <c r="F413" s="79"/>
      <c r="G413" s="80"/>
      <c r="H413" s="80"/>
      <c r="I413" s="80"/>
      <c r="J413" s="83"/>
      <c r="K413" s="80"/>
      <c r="L413" s="109">
        <v>249.36</v>
      </c>
      <c r="M413" s="101"/>
      <c r="N413" s="84"/>
      <c r="AK413" s="76"/>
      <c r="AL413" s="85"/>
      <c r="AQ413" s="85" t="s">
        <v>110</v>
      </c>
      <c r="AT413" s="85"/>
      <c r="AU413" s="85"/>
    </row>
    <row r="414" spans="1:47" customFormat="1" ht="23.25" x14ac:dyDescent="0.25">
      <c r="A414" s="77" t="s">
        <v>351</v>
      </c>
      <c r="B414" s="78" t="s">
        <v>352</v>
      </c>
      <c r="C414" s="223" t="s">
        <v>353</v>
      </c>
      <c r="D414" s="223"/>
      <c r="E414" s="223"/>
      <c r="F414" s="79" t="s">
        <v>354</v>
      </c>
      <c r="G414" s="80">
        <v>9.2999999999999999E-2</v>
      </c>
      <c r="H414" s="124">
        <v>0.4</v>
      </c>
      <c r="I414" s="110">
        <v>3.7199999999999997E-2</v>
      </c>
      <c r="J414" s="83"/>
      <c r="K414" s="80"/>
      <c r="L414" s="83"/>
      <c r="M414" s="80"/>
      <c r="N414" s="84"/>
      <c r="AK414" s="76"/>
      <c r="AL414" s="85" t="s">
        <v>353</v>
      </c>
      <c r="AQ414" s="85"/>
      <c r="AT414" s="85"/>
      <c r="AU414" s="85"/>
    </row>
    <row r="415" spans="1:47" customFormat="1" ht="15" x14ac:dyDescent="0.25">
      <c r="A415" s="86"/>
      <c r="B415" s="87"/>
      <c r="C415" s="222" t="s">
        <v>355</v>
      </c>
      <c r="D415" s="222"/>
      <c r="E415" s="222"/>
      <c r="F415" s="222"/>
      <c r="G415" s="222"/>
      <c r="H415" s="222"/>
      <c r="I415" s="222"/>
      <c r="J415" s="222"/>
      <c r="K415" s="222"/>
      <c r="L415" s="222"/>
      <c r="M415" s="222"/>
      <c r="N415" s="225"/>
      <c r="AK415" s="76"/>
      <c r="AL415" s="85"/>
      <c r="AM415" s="47" t="s">
        <v>355</v>
      </c>
      <c r="AQ415" s="85"/>
      <c r="AT415" s="85"/>
      <c r="AU415" s="85"/>
    </row>
    <row r="416" spans="1:47" customFormat="1" ht="15" x14ac:dyDescent="0.25">
      <c r="A416" s="88"/>
      <c r="B416" s="89" t="s">
        <v>22</v>
      </c>
      <c r="C416" s="222" t="s">
        <v>115</v>
      </c>
      <c r="D416" s="222"/>
      <c r="E416" s="222"/>
      <c r="F416" s="90"/>
      <c r="G416" s="91"/>
      <c r="H416" s="91"/>
      <c r="I416" s="91"/>
      <c r="J416" s="93">
        <v>563.37</v>
      </c>
      <c r="K416" s="91"/>
      <c r="L416" s="93">
        <v>20.96</v>
      </c>
      <c r="M416" s="95">
        <v>24.79</v>
      </c>
      <c r="N416" s="106">
        <v>519.6</v>
      </c>
      <c r="AK416" s="76"/>
      <c r="AL416" s="85"/>
      <c r="AN416" s="47" t="s">
        <v>115</v>
      </c>
      <c r="AQ416" s="85"/>
      <c r="AT416" s="85"/>
      <c r="AU416" s="85"/>
    </row>
    <row r="417" spans="1:47" customFormat="1" ht="15" x14ac:dyDescent="0.25">
      <c r="A417" s="88"/>
      <c r="B417" s="89" t="s">
        <v>30</v>
      </c>
      <c r="C417" s="222" t="s">
        <v>98</v>
      </c>
      <c r="D417" s="222"/>
      <c r="E417" s="222"/>
      <c r="F417" s="90"/>
      <c r="G417" s="91"/>
      <c r="H417" s="91"/>
      <c r="I417" s="91"/>
      <c r="J417" s="93">
        <v>516.92999999999995</v>
      </c>
      <c r="K417" s="91"/>
      <c r="L417" s="93">
        <v>19.23</v>
      </c>
      <c r="M417" s="91"/>
      <c r="N417" s="94"/>
      <c r="AK417" s="76"/>
      <c r="AL417" s="85"/>
      <c r="AN417" s="47" t="s">
        <v>98</v>
      </c>
      <c r="AQ417" s="85"/>
      <c r="AT417" s="85"/>
      <c r="AU417" s="85"/>
    </row>
    <row r="418" spans="1:47" customFormat="1" ht="15" x14ac:dyDescent="0.25">
      <c r="A418" s="88"/>
      <c r="B418" s="89" t="s">
        <v>99</v>
      </c>
      <c r="C418" s="222" t="s">
        <v>100</v>
      </c>
      <c r="D418" s="222"/>
      <c r="E418" s="222"/>
      <c r="F418" s="90"/>
      <c r="G418" s="91"/>
      <c r="H418" s="91"/>
      <c r="I418" s="91"/>
      <c r="J418" s="93">
        <v>28.58</v>
      </c>
      <c r="K418" s="91"/>
      <c r="L418" s="93">
        <v>1.06</v>
      </c>
      <c r="M418" s="95">
        <v>24.79</v>
      </c>
      <c r="N418" s="106">
        <v>26.28</v>
      </c>
      <c r="AK418" s="76"/>
      <c r="AL418" s="85"/>
      <c r="AN418" s="47" t="s">
        <v>100</v>
      </c>
      <c r="AQ418" s="85"/>
      <c r="AT418" s="85"/>
      <c r="AU418" s="85"/>
    </row>
    <row r="419" spans="1:47" customFormat="1" ht="15" x14ac:dyDescent="0.25">
      <c r="A419" s="88"/>
      <c r="B419" s="89" t="s">
        <v>121</v>
      </c>
      <c r="C419" s="222" t="s">
        <v>122</v>
      </c>
      <c r="D419" s="222"/>
      <c r="E419" s="222"/>
      <c r="F419" s="90"/>
      <c r="G419" s="91"/>
      <c r="H419" s="91"/>
      <c r="I419" s="91"/>
      <c r="J419" s="93">
        <v>83.96</v>
      </c>
      <c r="K419" s="91"/>
      <c r="L419" s="93">
        <v>3.12</v>
      </c>
      <c r="M419" s="91"/>
      <c r="N419" s="94"/>
      <c r="AK419" s="76"/>
      <c r="AL419" s="85"/>
      <c r="AN419" s="47" t="s">
        <v>122</v>
      </c>
      <c r="AQ419" s="85"/>
      <c r="AT419" s="85"/>
      <c r="AU419" s="85"/>
    </row>
    <row r="420" spans="1:47" customFormat="1" ht="15" x14ac:dyDescent="0.25">
      <c r="A420" s="97"/>
      <c r="B420" s="89"/>
      <c r="C420" s="222" t="s">
        <v>116</v>
      </c>
      <c r="D420" s="222"/>
      <c r="E420" s="222"/>
      <c r="F420" s="90" t="s">
        <v>102</v>
      </c>
      <c r="G420" s="95">
        <v>46.33</v>
      </c>
      <c r="H420" s="91"/>
      <c r="I420" s="111">
        <v>1.723476</v>
      </c>
      <c r="J420" s="99"/>
      <c r="K420" s="91"/>
      <c r="L420" s="99"/>
      <c r="M420" s="91"/>
      <c r="N420" s="94"/>
      <c r="AK420" s="76"/>
      <c r="AL420" s="85"/>
      <c r="AO420" s="47" t="s">
        <v>116</v>
      </c>
      <c r="AQ420" s="85"/>
      <c r="AT420" s="85"/>
      <c r="AU420" s="85"/>
    </row>
    <row r="421" spans="1:47" customFormat="1" ht="15" x14ac:dyDescent="0.25">
      <c r="A421" s="97"/>
      <c r="B421" s="89"/>
      <c r="C421" s="222" t="s">
        <v>101</v>
      </c>
      <c r="D421" s="222"/>
      <c r="E421" s="222"/>
      <c r="F421" s="90" t="s">
        <v>102</v>
      </c>
      <c r="G421" s="95">
        <v>1.75</v>
      </c>
      <c r="H421" s="91"/>
      <c r="I421" s="126">
        <v>6.5100000000000005E-2</v>
      </c>
      <c r="J421" s="99"/>
      <c r="K421" s="91"/>
      <c r="L421" s="99"/>
      <c r="M421" s="91"/>
      <c r="N421" s="94"/>
      <c r="AK421" s="76"/>
      <c r="AL421" s="85"/>
      <c r="AO421" s="47" t="s">
        <v>101</v>
      </c>
      <c r="AQ421" s="85"/>
      <c r="AT421" s="85"/>
      <c r="AU421" s="85"/>
    </row>
    <row r="422" spans="1:47" customFormat="1" ht="15" x14ac:dyDescent="0.25">
      <c r="A422" s="86"/>
      <c r="B422" s="89"/>
      <c r="C422" s="224" t="s">
        <v>103</v>
      </c>
      <c r="D422" s="224"/>
      <c r="E422" s="224"/>
      <c r="F422" s="100"/>
      <c r="G422" s="101"/>
      <c r="H422" s="101"/>
      <c r="I422" s="101"/>
      <c r="J422" s="102">
        <v>1164.26</v>
      </c>
      <c r="K422" s="101"/>
      <c r="L422" s="103">
        <v>43.31</v>
      </c>
      <c r="M422" s="101"/>
      <c r="N422" s="104"/>
      <c r="AK422" s="76"/>
      <c r="AL422" s="85"/>
      <c r="AP422" s="47" t="s">
        <v>103</v>
      </c>
      <c r="AQ422" s="85"/>
      <c r="AT422" s="85"/>
      <c r="AU422" s="85"/>
    </row>
    <row r="423" spans="1:47" customFormat="1" ht="15" x14ac:dyDescent="0.25">
      <c r="A423" s="97"/>
      <c r="B423" s="89"/>
      <c r="C423" s="222" t="s">
        <v>104</v>
      </c>
      <c r="D423" s="222"/>
      <c r="E423" s="222"/>
      <c r="F423" s="90"/>
      <c r="G423" s="91"/>
      <c r="H423" s="91"/>
      <c r="I423" s="91"/>
      <c r="J423" s="99"/>
      <c r="K423" s="91"/>
      <c r="L423" s="93">
        <v>22.02</v>
      </c>
      <c r="M423" s="91"/>
      <c r="N423" s="106">
        <v>545.88</v>
      </c>
      <c r="AK423" s="76"/>
      <c r="AL423" s="85"/>
      <c r="AO423" s="47" t="s">
        <v>104</v>
      </c>
      <c r="AQ423" s="85"/>
      <c r="AT423" s="85"/>
      <c r="AU423" s="85"/>
    </row>
    <row r="424" spans="1:47" customFormat="1" ht="34.5" x14ac:dyDescent="0.25">
      <c r="A424" s="97"/>
      <c r="B424" s="89" t="s">
        <v>342</v>
      </c>
      <c r="C424" s="222" t="s">
        <v>343</v>
      </c>
      <c r="D424" s="222"/>
      <c r="E424" s="222"/>
      <c r="F424" s="90" t="s">
        <v>107</v>
      </c>
      <c r="G424" s="105">
        <v>102</v>
      </c>
      <c r="H424" s="91"/>
      <c r="I424" s="105">
        <v>102</v>
      </c>
      <c r="J424" s="99"/>
      <c r="K424" s="91"/>
      <c r="L424" s="93">
        <v>22.46</v>
      </c>
      <c r="M424" s="91"/>
      <c r="N424" s="106">
        <v>556.79999999999995</v>
      </c>
      <c r="AK424" s="76"/>
      <c r="AL424" s="85"/>
      <c r="AO424" s="47" t="s">
        <v>343</v>
      </c>
      <c r="AQ424" s="85"/>
      <c r="AT424" s="85"/>
      <c r="AU424" s="85"/>
    </row>
    <row r="425" spans="1:47" customFormat="1" ht="34.5" x14ac:dyDescent="0.25">
      <c r="A425" s="97"/>
      <c r="B425" s="89" t="s">
        <v>344</v>
      </c>
      <c r="C425" s="222" t="s">
        <v>345</v>
      </c>
      <c r="D425" s="222"/>
      <c r="E425" s="222"/>
      <c r="F425" s="90" t="s">
        <v>107</v>
      </c>
      <c r="G425" s="105">
        <v>58</v>
      </c>
      <c r="H425" s="91"/>
      <c r="I425" s="105">
        <v>58</v>
      </c>
      <c r="J425" s="99"/>
      <c r="K425" s="91"/>
      <c r="L425" s="93">
        <v>12.77</v>
      </c>
      <c r="M425" s="91"/>
      <c r="N425" s="106">
        <v>316.61</v>
      </c>
      <c r="AK425" s="76"/>
      <c r="AL425" s="85"/>
      <c r="AO425" s="47" t="s">
        <v>345</v>
      </c>
      <c r="AQ425" s="85"/>
      <c r="AT425" s="85"/>
      <c r="AU425" s="85"/>
    </row>
    <row r="426" spans="1:47" customFormat="1" ht="15" x14ac:dyDescent="0.25">
      <c r="A426" s="107"/>
      <c r="B426" s="108"/>
      <c r="C426" s="223" t="s">
        <v>110</v>
      </c>
      <c r="D426" s="223"/>
      <c r="E426" s="223"/>
      <c r="F426" s="79"/>
      <c r="G426" s="80"/>
      <c r="H426" s="80"/>
      <c r="I426" s="80"/>
      <c r="J426" s="83"/>
      <c r="K426" s="80"/>
      <c r="L426" s="109">
        <v>78.540000000000006</v>
      </c>
      <c r="M426" s="101"/>
      <c r="N426" s="84"/>
      <c r="AK426" s="76"/>
      <c r="AL426" s="85"/>
      <c r="AQ426" s="85" t="s">
        <v>110</v>
      </c>
      <c r="AT426" s="85"/>
      <c r="AU426" s="85"/>
    </row>
    <row r="427" spans="1:47" customFormat="1" ht="34.5" x14ac:dyDescent="0.25">
      <c r="A427" s="77" t="s">
        <v>356</v>
      </c>
      <c r="B427" s="78" t="s">
        <v>357</v>
      </c>
      <c r="C427" s="223" t="s">
        <v>358</v>
      </c>
      <c r="D427" s="223"/>
      <c r="E427" s="223"/>
      <c r="F427" s="79" t="s">
        <v>359</v>
      </c>
      <c r="G427" s="80">
        <v>0.43</v>
      </c>
      <c r="H427" s="124">
        <v>0.4</v>
      </c>
      <c r="I427" s="129">
        <v>0.17199999999999999</v>
      </c>
      <c r="J427" s="83"/>
      <c r="K427" s="80"/>
      <c r="L427" s="83"/>
      <c r="M427" s="80"/>
      <c r="N427" s="84"/>
      <c r="AK427" s="76"/>
      <c r="AL427" s="85" t="s">
        <v>358</v>
      </c>
      <c r="AQ427" s="85"/>
      <c r="AT427" s="85"/>
      <c r="AU427" s="85"/>
    </row>
    <row r="428" spans="1:47" customFormat="1" ht="15" x14ac:dyDescent="0.25">
      <c r="A428" s="86"/>
      <c r="B428" s="87"/>
      <c r="C428" s="222" t="s">
        <v>360</v>
      </c>
      <c r="D428" s="222"/>
      <c r="E428" s="222"/>
      <c r="F428" s="222"/>
      <c r="G428" s="222"/>
      <c r="H428" s="222"/>
      <c r="I428" s="222"/>
      <c r="J428" s="222"/>
      <c r="K428" s="222"/>
      <c r="L428" s="222"/>
      <c r="M428" s="222"/>
      <c r="N428" s="225"/>
      <c r="AK428" s="76"/>
      <c r="AL428" s="85"/>
      <c r="AM428" s="47" t="s">
        <v>360</v>
      </c>
      <c r="AQ428" s="85"/>
      <c r="AT428" s="85"/>
      <c r="AU428" s="85"/>
    </row>
    <row r="429" spans="1:47" customFormat="1" ht="15" x14ac:dyDescent="0.25">
      <c r="A429" s="88"/>
      <c r="B429" s="89" t="s">
        <v>22</v>
      </c>
      <c r="C429" s="222" t="s">
        <v>115</v>
      </c>
      <c r="D429" s="222"/>
      <c r="E429" s="222"/>
      <c r="F429" s="90"/>
      <c r="G429" s="91"/>
      <c r="H429" s="91"/>
      <c r="I429" s="91"/>
      <c r="J429" s="93">
        <v>359.34</v>
      </c>
      <c r="K429" s="91"/>
      <c r="L429" s="93">
        <v>61.81</v>
      </c>
      <c r="M429" s="95">
        <v>24.79</v>
      </c>
      <c r="N429" s="96">
        <v>1532.27</v>
      </c>
      <c r="AK429" s="76"/>
      <c r="AL429" s="85"/>
      <c r="AN429" s="47" t="s">
        <v>115</v>
      </c>
      <c r="AQ429" s="85"/>
      <c r="AT429" s="85"/>
      <c r="AU429" s="85"/>
    </row>
    <row r="430" spans="1:47" customFormat="1" ht="15" x14ac:dyDescent="0.25">
      <c r="A430" s="88"/>
      <c r="B430" s="89" t="s">
        <v>30</v>
      </c>
      <c r="C430" s="222" t="s">
        <v>98</v>
      </c>
      <c r="D430" s="222"/>
      <c r="E430" s="222"/>
      <c r="F430" s="90"/>
      <c r="G430" s="91"/>
      <c r="H430" s="91"/>
      <c r="I430" s="91"/>
      <c r="J430" s="92">
        <v>1637.44</v>
      </c>
      <c r="K430" s="91"/>
      <c r="L430" s="93">
        <v>281.64</v>
      </c>
      <c r="M430" s="91"/>
      <c r="N430" s="94"/>
      <c r="AK430" s="76"/>
      <c r="AL430" s="85"/>
      <c r="AN430" s="47" t="s">
        <v>98</v>
      </c>
      <c r="AQ430" s="85"/>
      <c r="AT430" s="85"/>
      <c r="AU430" s="85"/>
    </row>
    <row r="431" spans="1:47" customFormat="1" ht="15" x14ac:dyDescent="0.25">
      <c r="A431" s="88"/>
      <c r="B431" s="89" t="s">
        <v>99</v>
      </c>
      <c r="C431" s="222" t="s">
        <v>100</v>
      </c>
      <c r="D431" s="222"/>
      <c r="E431" s="222"/>
      <c r="F431" s="90"/>
      <c r="G431" s="91"/>
      <c r="H431" s="91"/>
      <c r="I431" s="91"/>
      <c r="J431" s="93">
        <v>120.84</v>
      </c>
      <c r="K431" s="91"/>
      <c r="L431" s="93">
        <v>20.78</v>
      </c>
      <c r="M431" s="95">
        <v>24.79</v>
      </c>
      <c r="N431" s="106">
        <v>515.14</v>
      </c>
      <c r="AK431" s="76"/>
      <c r="AL431" s="85"/>
      <c r="AN431" s="47" t="s">
        <v>100</v>
      </c>
      <c r="AQ431" s="85"/>
      <c r="AT431" s="85"/>
      <c r="AU431" s="85"/>
    </row>
    <row r="432" spans="1:47" customFormat="1" ht="15" x14ac:dyDescent="0.25">
      <c r="A432" s="88"/>
      <c r="B432" s="89" t="s">
        <v>121</v>
      </c>
      <c r="C432" s="222" t="s">
        <v>122</v>
      </c>
      <c r="D432" s="222"/>
      <c r="E432" s="222"/>
      <c r="F432" s="90"/>
      <c r="G432" s="91"/>
      <c r="H432" s="91"/>
      <c r="I432" s="91"/>
      <c r="J432" s="92">
        <v>10718.59</v>
      </c>
      <c r="K432" s="91"/>
      <c r="L432" s="93">
        <v>0</v>
      </c>
      <c r="M432" s="91"/>
      <c r="N432" s="94"/>
      <c r="AK432" s="76"/>
      <c r="AL432" s="85"/>
      <c r="AN432" s="47" t="s">
        <v>122</v>
      </c>
      <c r="AQ432" s="85"/>
      <c r="AT432" s="85"/>
      <c r="AU432" s="85"/>
    </row>
    <row r="433" spans="1:47" customFormat="1" ht="15" x14ac:dyDescent="0.25">
      <c r="A433" s="97"/>
      <c r="B433" s="89"/>
      <c r="C433" s="222" t="s">
        <v>116</v>
      </c>
      <c r="D433" s="222"/>
      <c r="E433" s="222"/>
      <c r="F433" s="90" t="s">
        <v>102</v>
      </c>
      <c r="G433" s="95">
        <v>29.12</v>
      </c>
      <c r="H433" s="91"/>
      <c r="I433" s="130">
        <v>5.0086399999999998</v>
      </c>
      <c r="J433" s="99"/>
      <c r="K433" s="91"/>
      <c r="L433" s="99"/>
      <c r="M433" s="91"/>
      <c r="N433" s="94"/>
      <c r="AK433" s="76"/>
      <c r="AL433" s="85"/>
      <c r="AO433" s="47" t="s">
        <v>116</v>
      </c>
      <c r="AQ433" s="85"/>
      <c r="AT433" s="85"/>
      <c r="AU433" s="85"/>
    </row>
    <row r="434" spans="1:47" customFormat="1" ht="15" x14ac:dyDescent="0.25">
      <c r="A434" s="97"/>
      <c r="B434" s="89"/>
      <c r="C434" s="222" t="s">
        <v>101</v>
      </c>
      <c r="D434" s="222"/>
      <c r="E434" s="222"/>
      <c r="F434" s="90" t="s">
        <v>102</v>
      </c>
      <c r="G434" s="95">
        <v>8.4499999999999993</v>
      </c>
      <c r="H434" s="91"/>
      <c r="I434" s="126">
        <v>1.4534</v>
      </c>
      <c r="J434" s="99"/>
      <c r="K434" s="91"/>
      <c r="L434" s="99"/>
      <c r="M434" s="91"/>
      <c r="N434" s="94"/>
      <c r="AK434" s="76"/>
      <c r="AL434" s="85"/>
      <c r="AO434" s="47" t="s">
        <v>101</v>
      </c>
      <c r="AQ434" s="85"/>
      <c r="AT434" s="85"/>
      <c r="AU434" s="85"/>
    </row>
    <row r="435" spans="1:47" customFormat="1" ht="15" x14ac:dyDescent="0.25">
      <c r="A435" s="86"/>
      <c r="B435" s="89"/>
      <c r="C435" s="224" t="s">
        <v>103</v>
      </c>
      <c r="D435" s="224"/>
      <c r="E435" s="224"/>
      <c r="F435" s="100"/>
      <c r="G435" s="101"/>
      <c r="H435" s="101"/>
      <c r="I435" s="101"/>
      <c r="J435" s="102">
        <v>1996.78</v>
      </c>
      <c r="K435" s="101"/>
      <c r="L435" s="103">
        <v>343.45</v>
      </c>
      <c r="M435" s="101"/>
      <c r="N435" s="104"/>
      <c r="AK435" s="76"/>
      <c r="AL435" s="85"/>
      <c r="AP435" s="47" t="s">
        <v>103</v>
      </c>
      <c r="AQ435" s="85"/>
      <c r="AT435" s="85"/>
      <c r="AU435" s="85"/>
    </row>
    <row r="436" spans="1:47" customFormat="1" ht="15" x14ac:dyDescent="0.25">
      <c r="A436" s="97"/>
      <c r="B436" s="89"/>
      <c r="C436" s="222" t="s">
        <v>104</v>
      </c>
      <c r="D436" s="222"/>
      <c r="E436" s="222"/>
      <c r="F436" s="90"/>
      <c r="G436" s="91"/>
      <c r="H436" s="91"/>
      <c r="I436" s="91"/>
      <c r="J436" s="99"/>
      <c r="K436" s="91"/>
      <c r="L436" s="93">
        <v>82.59</v>
      </c>
      <c r="M436" s="91"/>
      <c r="N436" s="96">
        <v>2047.41</v>
      </c>
      <c r="AK436" s="76"/>
      <c r="AL436" s="85"/>
      <c r="AO436" s="47" t="s">
        <v>104</v>
      </c>
      <c r="AQ436" s="85"/>
      <c r="AT436" s="85"/>
      <c r="AU436" s="85"/>
    </row>
    <row r="437" spans="1:47" customFormat="1" ht="15" x14ac:dyDescent="0.25">
      <c r="A437" s="97"/>
      <c r="B437" s="89" t="s">
        <v>361</v>
      </c>
      <c r="C437" s="222" t="s">
        <v>362</v>
      </c>
      <c r="D437" s="222"/>
      <c r="E437" s="222"/>
      <c r="F437" s="90" t="s">
        <v>107</v>
      </c>
      <c r="G437" s="105">
        <v>103</v>
      </c>
      <c r="H437" s="91"/>
      <c r="I437" s="105">
        <v>103</v>
      </c>
      <c r="J437" s="99"/>
      <c r="K437" s="91"/>
      <c r="L437" s="93">
        <v>85.07</v>
      </c>
      <c r="M437" s="91"/>
      <c r="N437" s="96">
        <v>2108.83</v>
      </c>
      <c r="AK437" s="76"/>
      <c r="AL437" s="85"/>
      <c r="AO437" s="47" t="s">
        <v>362</v>
      </c>
      <c r="AQ437" s="85"/>
      <c r="AT437" s="85"/>
      <c r="AU437" s="85"/>
    </row>
    <row r="438" spans="1:47" customFormat="1" ht="15" x14ac:dyDescent="0.25">
      <c r="A438" s="97"/>
      <c r="B438" s="89" t="s">
        <v>363</v>
      </c>
      <c r="C438" s="222" t="s">
        <v>364</v>
      </c>
      <c r="D438" s="222"/>
      <c r="E438" s="222"/>
      <c r="F438" s="90" t="s">
        <v>107</v>
      </c>
      <c r="G438" s="105">
        <v>60</v>
      </c>
      <c r="H438" s="91"/>
      <c r="I438" s="105">
        <v>60</v>
      </c>
      <c r="J438" s="99"/>
      <c r="K438" s="91"/>
      <c r="L438" s="93">
        <v>49.55</v>
      </c>
      <c r="M438" s="91"/>
      <c r="N438" s="96">
        <v>1228.45</v>
      </c>
      <c r="AK438" s="76"/>
      <c r="AL438" s="85"/>
      <c r="AO438" s="47" t="s">
        <v>364</v>
      </c>
      <c r="AQ438" s="85"/>
      <c r="AT438" s="85"/>
      <c r="AU438" s="85"/>
    </row>
    <row r="439" spans="1:47" customFormat="1" ht="15" x14ac:dyDescent="0.25">
      <c r="A439" s="107"/>
      <c r="B439" s="108"/>
      <c r="C439" s="223" t="s">
        <v>110</v>
      </c>
      <c r="D439" s="223"/>
      <c r="E439" s="223"/>
      <c r="F439" s="79"/>
      <c r="G439" s="80"/>
      <c r="H439" s="80"/>
      <c r="I439" s="80"/>
      <c r="J439" s="83"/>
      <c r="K439" s="80"/>
      <c r="L439" s="109">
        <v>478.07</v>
      </c>
      <c r="M439" s="101"/>
      <c r="N439" s="84"/>
      <c r="AK439" s="76"/>
      <c r="AL439" s="85"/>
      <c r="AQ439" s="85" t="s">
        <v>110</v>
      </c>
      <c r="AT439" s="85"/>
      <c r="AU439" s="85"/>
    </row>
    <row r="440" spans="1:47" customFormat="1" ht="15" x14ac:dyDescent="0.25">
      <c r="A440" s="77" t="s">
        <v>365</v>
      </c>
      <c r="B440" s="78" t="s">
        <v>318</v>
      </c>
      <c r="C440" s="223" t="s">
        <v>366</v>
      </c>
      <c r="D440" s="223"/>
      <c r="E440" s="223"/>
      <c r="F440" s="79" t="s">
        <v>320</v>
      </c>
      <c r="G440" s="80">
        <v>10</v>
      </c>
      <c r="H440" s="124">
        <v>0.4</v>
      </c>
      <c r="I440" s="81">
        <v>4</v>
      </c>
      <c r="J440" s="112">
        <v>2916.67</v>
      </c>
      <c r="K440" s="80"/>
      <c r="L440" s="112">
        <v>1746.51</v>
      </c>
      <c r="M440" s="113">
        <v>6.68</v>
      </c>
      <c r="N440" s="114">
        <v>11666.68</v>
      </c>
      <c r="AK440" s="76"/>
      <c r="AL440" s="85" t="s">
        <v>366</v>
      </c>
      <c r="AQ440" s="85"/>
      <c r="AT440" s="85"/>
      <c r="AU440" s="85"/>
    </row>
    <row r="441" spans="1:47" customFormat="1" ht="15" x14ac:dyDescent="0.25">
      <c r="A441" s="107"/>
      <c r="B441" s="108"/>
      <c r="C441" s="222" t="s">
        <v>287</v>
      </c>
      <c r="D441" s="222"/>
      <c r="E441" s="222"/>
      <c r="F441" s="222"/>
      <c r="G441" s="222"/>
      <c r="H441" s="222"/>
      <c r="I441" s="222"/>
      <c r="J441" s="222"/>
      <c r="K441" s="222"/>
      <c r="L441" s="222"/>
      <c r="M441" s="222"/>
      <c r="N441" s="225"/>
      <c r="AK441" s="76"/>
      <c r="AL441" s="85"/>
      <c r="AQ441" s="85"/>
      <c r="AR441" s="47" t="s">
        <v>287</v>
      </c>
      <c r="AT441" s="85"/>
      <c r="AU441" s="85"/>
    </row>
    <row r="442" spans="1:47" customFormat="1" ht="15" x14ac:dyDescent="0.25">
      <c r="A442" s="86"/>
      <c r="B442" s="87"/>
      <c r="C442" s="222" t="s">
        <v>367</v>
      </c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25"/>
      <c r="AK442" s="76"/>
      <c r="AL442" s="85"/>
      <c r="AM442" s="47" t="s">
        <v>367</v>
      </c>
      <c r="AQ442" s="85"/>
      <c r="AT442" s="85"/>
      <c r="AU442" s="85"/>
    </row>
    <row r="443" spans="1:47" customFormat="1" ht="15" x14ac:dyDescent="0.25">
      <c r="A443" s="86"/>
      <c r="B443" s="87"/>
      <c r="C443" s="222" t="s">
        <v>368</v>
      </c>
      <c r="D443" s="222"/>
      <c r="E443" s="222"/>
      <c r="F443" s="222"/>
      <c r="G443" s="222"/>
      <c r="H443" s="222"/>
      <c r="I443" s="222"/>
      <c r="J443" s="222"/>
      <c r="K443" s="222"/>
      <c r="L443" s="222"/>
      <c r="M443" s="222"/>
      <c r="N443" s="225"/>
      <c r="AK443" s="76"/>
      <c r="AL443" s="85"/>
      <c r="AQ443" s="85"/>
      <c r="AS443" s="47" t="s">
        <v>368</v>
      </c>
      <c r="AT443" s="85"/>
      <c r="AU443" s="85"/>
    </row>
    <row r="444" spans="1:47" customFormat="1" ht="15" x14ac:dyDescent="0.25">
      <c r="A444" s="107"/>
      <c r="B444" s="108"/>
      <c r="C444" s="223" t="s">
        <v>110</v>
      </c>
      <c r="D444" s="223"/>
      <c r="E444" s="223"/>
      <c r="F444" s="79"/>
      <c r="G444" s="80"/>
      <c r="H444" s="80"/>
      <c r="I444" s="80"/>
      <c r="J444" s="83"/>
      <c r="K444" s="80"/>
      <c r="L444" s="112">
        <v>1746.51</v>
      </c>
      <c r="M444" s="101"/>
      <c r="N444" s="114">
        <v>11666.68</v>
      </c>
      <c r="AK444" s="76"/>
      <c r="AL444" s="85"/>
      <c r="AQ444" s="85" t="s">
        <v>110</v>
      </c>
      <c r="AT444" s="85"/>
      <c r="AU444" s="85"/>
    </row>
    <row r="445" spans="1:47" customFormat="1" ht="23.25" x14ac:dyDescent="0.25">
      <c r="A445" s="77" t="s">
        <v>369</v>
      </c>
      <c r="B445" s="78" t="s">
        <v>370</v>
      </c>
      <c r="C445" s="223" t="s">
        <v>371</v>
      </c>
      <c r="D445" s="223"/>
      <c r="E445" s="223"/>
      <c r="F445" s="79" t="s">
        <v>274</v>
      </c>
      <c r="G445" s="80">
        <v>10</v>
      </c>
      <c r="H445" s="124">
        <v>0.4</v>
      </c>
      <c r="I445" s="81">
        <v>4</v>
      </c>
      <c r="J445" s="83"/>
      <c r="K445" s="80"/>
      <c r="L445" s="83"/>
      <c r="M445" s="80"/>
      <c r="N445" s="84"/>
      <c r="AK445" s="76"/>
      <c r="AL445" s="85" t="s">
        <v>371</v>
      </c>
      <c r="AQ445" s="85"/>
      <c r="AT445" s="85"/>
      <c r="AU445" s="85"/>
    </row>
    <row r="446" spans="1:47" customFormat="1" ht="15" x14ac:dyDescent="0.25">
      <c r="A446" s="86"/>
      <c r="B446" s="87"/>
      <c r="C446" s="222" t="s">
        <v>367</v>
      </c>
      <c r="D446" s="222"/>
      <c r="E446" s="222"/>
      <c r="F446" s="222"/>
      <c r="G446" s="222"/>
      <c r="H446" s="222"/>
      <c r="I446" s="222"/>
      <c r="J446" s="222"/>
      <c r="K446" s="222"/>
      <c r="L446" s="222"/>
      <c r="M446" s="222"/>
      <c r="N446" s="225"/>
      <c r="AK446" s="76"/>
      <c r="AL446" s="85"/>
      <c r="AM446" s="47" t="s">
        <v>367</v>
      </c>
      <c r="AQ446" s="85"/>
      <c r="AT446" s="85"/>
      <c r="AU446" s="85"/>
    </row>
    <row r="447" spans="1:47" customFormat="1" ht="15" x14ac:dyDescent="0.25">
      <c r="A447" s="88"/>
      <c r="B447" s="89" t="s">
        <v>22</v>
      </c>
      <c r="C447" s="222" t="s">
        <v>115</v>
      </c>
      <c r="D447" s="222"/>
      <c r="E447" s="222"/>
      <c r="F447" s="90"/>
      <c r="G447" s="91"/>
      <c r="H447" s="91"/>
      <c r="I447" s="91"/>
      <c r="J447" s="93">
        <v>13.54</v>
      </c>
      <c r="K447" s="91"/>
      <c r="L447" s="93">
        <v>54.16</v>
      </c>
      <c r="M447" s="95">
        <v>24.79</v>
      </c>
      <c r="N447" s="96">
        <v>1342.63</v>
      </c>
      <c r="AK447" s="76"/>
      <c r="AL447" s="85"/>
      <c r="AN447" s="47" t="s">
        <v>115</v>
      </c>
      <c r="AQ447" s="85"/>
      <c r="AT447" s="85"/>
      <c r="AU447" s="85"/>
    </row>
    <row r="448" spans="1:47" customFormat="1" ht="15" x14ac:dyDescent="0.25">
      <c r="A448" s="88"/>
      <c r="B448" s="89" t="s">
        <v>30</v>
      </c>
      <c r="C448" s="222" t="s">
        <v>98</v>
      </c>
      <c r="D448" s="222"/>
      <c r="E448" s="222"/>
      <c r="F448" s="90"/>
      <c r="G448" s="91"/>
      <c r="H448" s="91"/>
      <c r="I448" s="91"/>
      <c r="J448" s="93">
        <v>45.46</v>
      </c>
      <c r="K448" s="91"/>
      <c r="L448" s="93">
        <v>181.84</v>
      </c>
      <c r="M448" s="91"/>
      <c r="N448" s="94"/>
      <c r="AK448" s="76"/>
      <c r="AL448" s="85"/>
      <c r="AN448" s="47" t="s">
        <v>98</v>
      </c>
      <c r="AQ448" s="85"/>
      <c r="AT448" s="85"/>
      <c r="AU448" s="85"/>
    </row>
    <row r="449" spans="1:47" customFormat="1" ht="15" x14ac:dyDescent="0.25">
      <c r="A449" s="88"/>
      <c r="B449" s="89" t="s">
        <v>99</v>
      </c>
      <c r="C449" s="222" t="s">
        <v>100</v>
      </c>
      <c r="D449" s="222"/>
      <c r="E449" s="222"/>
      <c r="F449" s="90"/>
      <c r="G449" s="91"/>
      <c r="H449" s="91"/>
      <c r="I449" s="91"/>
      <c r="J449" s="93">
        <v>6.21</v>
      </c>
      <c r="K449" s="91"/>
      <c r="L449" s="93">
        <v>24.84</v>
      </c>
      <c r="M449" s="95">
        <v>24.79</v>
      </c>
      <c r="N449" s="106">
        <v>615.78</v>
      </c>
      <c r="AK449" s="76"/>
      <c r="AL449" s="85"/>
      <c r="AN449" s="47" t="s">
        <v>100</v>
      </c>
      <c r="AQ449" s="85"/>
      <c r="AT449" s="85"/>
      <c r="AU449" s="85"/>
    </row>
    <row r="450" spans="1:47" customFormat="1" ht="15" x14ac:dyDescent="0.25">
      <c r="A450" s="88"/>
      <c r="B450" s="89" t="s">
        <v>121</v>
      </c>
      <c r="C450" s="222" t="s">
        <v>122</v>
      </c>
      <c r="D450" s="222"/>
      <c r="E450" s="222"/>
      <c r="F450" s="90"/>
      <c r="G450" s="91"/>
      <c r="H450" s="91"/>
      <c r="I450" s="91"/>
      <c r="J450" s="93">
        <v>36.159999999999997</v>
      </c>
      <c r="K450" s="91"/>
      <c r="L450" s="93">
        <v>144.63999999999999</v>
      </c>
      <c r="M450" s="91"/>
      <c r="N450" s="94"/>
      <c r="AK450" s="76"/>
      <c r="AL450" s="85"/>
      <c r="AN450" s="47" t="s">
        <v>122</v>
      </c>
      <c r="AQ450" s="85"/>
      <c r="AT450" s="85"/>
      <c r="AU450" s="85"/>
    </row>
    <row r="451" spans="1:47" customFormat="1" ht="15" x14ac:dyDescent="0.25">
      <c r="A451" s="97"/>
      <c r="B451" s="89"/>
      <c r="C451" s="222" t="s">
        <v>116</v>
      </c>
      <c r="D451" s="222"/>
      <c r="E451" s="222"/>
      <c r="F451" s="90" t="s">
        <v>102</v>
      </c>
      <c r="G451" s="95">
        <v>1.02</v>
      </c>
      <c r="H451" s="91"/>
      <c r="I451" s="95">
        <v>4.08</v>
      </c>
      <c r="J451" s="99"/>
      <c r="K451" s="91"/>
      <c r="L451" s="99"/>
      <c r="M451" s="91"/>
      <c r="N451" s="94"/>
      <c r="AK451" s="76"/>
      <c r="AL451" s="85"/>
      <c r="AO451" s="47" t="s">
        <v>116</v>
      </c>
      <c r="AQ451" s="85"/>
      <c r="AT451" s="85"/>
      <c r="AU451" s="85"/>
    </row>
    <row r="452" spans="1:47" customFormat="1" ht="15" x14ac:dyDescent="0.25">
      <c r="A452" s="97"/>
      <c r="B452" s="89"/>
      <c r="C452" s="222" t="s">
        <v>101</v>
      </c>
      <c r="D452" s="222"/>
      <c r="E452" s="222"/>
      <c r="F452" s="90" t="s">
        <v>102</v>
      </c>
      <c r="G452" s="95">
        <v>0.38</v>
      </c>
      <c r="H452" s="91"/>
      <c r="I452" s="95">
        <v>1.52</v>
      </c>
      <c r="J452" s="99"/>
      <c r="K452" s="91"/>
      <c r="L452" s="99"/>
      <c r="M452" s="91"/>
      <c r="N452" s="94"/>
      <c r="AK452" s="76"/>
      <c r="AL452" s="85"/>
      <c r="AO452" s="47" t="s">
        <v>101</v>
      </c>
      <c r="AQ452" s="85"/>
      <c r="AT452" s="85"/>
      <c r="AU452" s="85"/>
    </row>
    <row r="453" spans="1:47" customFormat="1" ht="15" x14ac:dyDescent="0.25">
      <c r="A453" s="86"/>
      <c r="B453" s="89"/>
      <c r="C453" s="224" t="s">
        <v>103</v>
      </c>
      <c r="D453" s="224"/>
      <c r="E453" s="224"/>
      <c r="F453" s="100"/>
      <c r="G453" s="101"/>
      <c r="H453" s="101"/>
      <c r="I453" s="101"/>
      <c r="J453" s="103">
        <v>95.16</v>
      </c>
      <c r="K453" s="101"/>
      <c r="L453" s="103">
        <v>380.64</v>
      </c>
      <c r="M453" s="101"/>
      <c r="N453" s="104"/>
      <c r="AK453" s="76"/>
      <c r="AL453" s="85"/>
      <c r="AP453" s="47" t="s">
        <v>103</v>
      </c>
      <c r="AQ453" s="85"/>
      <c r="AT453" s="85"/>
      <c r="AU453" s="85"/>
    </row>
    <row r="454" spans="1:47" customFormat="1" ht="15" x14ac:dyDescent="0.25">
      <c r="A454" s="97"/>
      <c r="B454" s="89"/>
      <c r="C454" s="222" t="s">
        <v>104</v>
      </c>
      <c r="D454" s="222"/>
      <c r="E454" s="222"/>
      <c r="F454" s="90"/>
      <c r="G454" s="91"/>
      <c r="H454" s="91"/>
      <c r="I454" s="91"/>
      <c r="J454" s="99"/>
      <c r="K454" s="91"/>
      <c r="L454" s="93">
        <v>79</v>
      </c>
      <c r="M454" s="91"/>
      <c r="N454" s="96">
        <v>1958.41</v>
      </c>
      <c r="AK454" s="76"/>
      <c r="AL454" s="85"/>
      <c r="AO454" s="47" t="s">
        <v>104</v>
      </c>
      <c r="AQ454" s="85"/>
      <c r="AT454" s="85"/>
      <c r="AU454" s="85"/>
    </row>
    <row r="455" spans="1:47" customFormat="1" ht="23.25" x14ac:dyDescent="0.25">
      <c r="A455" s="97"/>
      <c r="B455" s="89" t="s">
        <v>235</v>
      </c>
      <c r="C455" s="222" t="s">
        <v>236</v>
      </c>
      <c r="D455" s="222"/>
      <c r="E455" s="222"/>
      <c r="F455" s="90" t="s">
        <v>107</v>
      </c>
      <c r="G455" s="105">
        <v>97</v>
      </c>
      <c r="H455" s="91"/>
      <c r="I455" s="105">
        <v>97</v>
      </c>
      <c r="J455" s="99"/>
      <c r="K455" s="91"/>
      <c r="L455" s="93">
        <v>76.63</v>
      </c>
      <c r="M455" s="91"/>
      <c r="N455" s="96">
        <v>1899.66</v>
      </c>
      <c r="AK455" s="76"/>
      <c r="AL455" s="85"/>
      <c r="AO455" s="47" t="s">
        <v>236</v>
      </c>
      <c r="AQ455" s="85"/>
      <c r="AT455" s="85"/>
      <c r="AU455" s="85"/>
    </row>
    <row r="456" spans="1:47" customFormat="1" ht="23.25" x14ac:dyDescent="0.25">
      <c r="A456" s="97"/>
      <c r="B456" s="89" t="s">
        <v>237</v>
      </c>
      <c r="C456" s="222" t="s">
        <v>238</v>
      </c>
      <c r="D456" s="222"/>
      <c r="E456" s="222"/>
      <c r="F456" s="90" t="s">
        <v>107</v>
      </c>
      <c r="G456" s="105">
        <v>51</v>
      </c>
      <c r="H456" s="91"/>
      <c r="I456" s="105">
        <v>51</v>
      </c>
      <c r="J456" s="99"/>
      <c r="K456" s="91"/>
      <c r="L456" s="93">
        <v>40.29</v>
      </c>
      <c r="M456" s="91"/>
      <c r="N456" s="106">
        <v>998.79</v>
      </c>
      <c r="AK456" s="76"/>
      <c r="AL456" s="85"/>
      <c r="AO456" s="47" t="s">
        <v>238</v>
      </c>
      <c r="AQ456" s="85"/>
      <c r="AT456" s="85"/>
      <c r="AU456" s="85"/>
    </row>
    <row r="457" spans="1:47" customFormat="1" ht="15" x14ac:dyDescent="0.25">
      <c r="A457" s="107"/>
      <c r="B457" s="108"/>
      <c r="C457" s="223" t="s">
        <v>110</v>
      </c>
      <c r="D457" s="223"/>
      <c r="E457" s="223"/>
      <c r="F457" s="79"/>
      <c r="G457" s="80"/>
      <c r="H457" s="80"/>
      <c r="I457" s="80"/>
      <c r="J457" s="83"/>
      <c r="K457" s="80"/>
      <c r="L457" s="109">
        <v>497.56</v>
      </c>
      <c r="M457" s="101"/>
      <c r="N457" s="84"/>
      <c r="AK457" s="76"/>
      <c r="AL457" s="85"/>
      <c r="AQ457" s="85" t="s">
        <v>110</v>
      </c>
      <c r="AT457" s="85"/>
      <c r="AU457" s="85"/>
    </row>
    <row r="458" spans="1:47" customFormat="1" ht="23.25" x14ac:dyDescent="0.25">
      <c r="A458" s="77" t="s">
        <v>372</v>
      </c>
      <c r="B458" s="78" t="s">
        <v>318</v>
      </c>
      <c r="C458" s="223" t="s">
        <v>373</v>
      </c>
      <c r="D458" s="223"/>
      <c r="E458" s="223"/>
      <c r="F458" s="79" t="s">
        <v>320</v>
      </c>
      <c r="G458" s="80">
        <v>10</v>
      </c>
      <c r="H458" s="124">
        <v>0.4</v>
      </c>
      <c r="I458" s="81">
        <v>4</v>
      </c>
      <c r="J458" s="109">
        <v>708.33</v>
      </c>
      <c r="K458" s="80"/>
      <c r="L458" s="109">
        <v>424.15</v>
      </c>
      <c r="M458" s="113">
        <v>6.68</v>
      </c>
      <c r="N458" s="114">
        <v>2833.32</v>
      </c>
      <c r="AK458" s="76"/>
      <c r="AL458" s="85" t="s">
        <v>373</v>
      </c>
      <c r="AQ458" s="85"/>
      <c r="AT458" s="85"/>
      <c r="AU458" s="85"/>
    </row>
    <row r="459" spans="1:47" customFormat="1" ht="15" x14ac:dyDescent="0.25">
      <c r="A459" s="107"/>
      <c r="B459" s="108"/>
      <c r="C459" s="222" t="s">
        <v>287</v>
      </c>
      <c r="D459" s="222"/>
      <c r="E459" s="222"/>
      <c r="F459" s="222"/>
      <c r="G459" s="222"/>
      <c r="H459" s="222"/>
      <c r="I459" s="222"/>
      <c r="J459" s="222"/>
      <c r="K459" s="222"/>
      <c r="L459" s="222"/>
      <c r="M459" s="222"/>
      <c r="N459" s="225"/>
      <c r="AK459" s="76"/>
      <c r="AL459" s="85"/>
      <c r="AQ459" s="85"/>
      <c r="AR459" s="47" t="s">
        <v>287</v>
      </c>
      <c r="AT459" s="85"/>
      <c r="AU459" s="85"/>
    </row>
    <row r="460" spans="1:47" customFormat="1" ht="15" x14ac:dyDescent="0.25">
      <c r="A460" s="86"/>
      <c r="B460" s="87"/>
      <c r="C460" s="222" t="s">
        <v>367</v>
      </c>
      <c r="D460" s="222"/>
      <c r="E460" s="222"/>
      <c r="F460" s="222"/>
      <c r="G460" s="222"/>
      <c r="H460" s="222"/>
      <c r="I460" s="222"/>
      <c r="J460" s="222"/>
      <c r="K460" s="222"/>
      <c r="L460" s="222"/>
      <c r="M460" s="222"/>
      <c r="N460" s="225"/>
      <c r="AK460" s="76"/>
      <c r="AL460" s="85"/>
      <c r="AM460" s="47" t="s">
        <v>367</v>
      </c>
      <c r="AQ460" s="85"/>
      <c r="AT460" s="85"/>
      <c r="AU460" s="85"/>
    </row>
    <row r="461" spans="1:47" customFormat="1" ht="15" x14ac:dyDescent="0.25">
      <c r="A461" s="86"/>
      <c r="B461" s="87"/>
      <c r="C461" s="222" t="s">
        <v>374</v>
      </c>
      <c r="D461" s="222"/>
      <c r="E461" s="222"/>
      <c r="F461" s="222"/>
      <c r="G461" s="222"/>
      <c r="H461" s="222"/>
      <c r="I461" s="222"/>
      <c r="J461" s="222"/>
      <c r="K461" s="222"/>
      <c r="L461" s="222"/>
      <c r="M461" s="222"/>
      <c r="N461" s="225"/>
      <c r="AK461" s="76"/>
      <c r="AL461" s="85"/>
      <c r="AQ461" s="85"/>
      <c r="AS461" s="47" t="s">
        <v>374</v>
      </c>
      <c r="AT461" s="85"/>
      <c r="AU461" s="85"/>
    </row>
    <row r="462" spans="1:47" customFormat="1" ht="15" x14ac:dyDescent="0.25">
      <c r="A462" s="107"/>
      <c r="B462" s="108"/>
      <c r="C462" s="223" t="s">
        <v>110</v>
      </c>
      <c r="D462" s="223"/>
      <c r="E462" s="223"/>
      <c r="F462" s="79"/>
      <c r="G462" s="80"/>
      <c r="H462" s="80"/>
      <c r="I462" s="80"/>
      <c r="J462" s="83"/>
      <c r="K462" s="80"/>
      <c r="L462" s="109">
        <v>424.15</v>
      </c>
      <c r="M462" s="101"/>
      <c r="N462" s="114">
        <v>2833.32</v>
      </c>
      <c r="AK462" s="76"/>
      <c r="AL462" s="85"/>
      <c r="AQ462" s="85" t="s">
        <v>110</v>
      </c>
      <c r="AT462" s="85"/>
      <c r="AU462" s="85"/>
    </row>
    <row r="463" spans="1:47" customFormat="1" ht="33.75" x14ac:dyDescent="0.25">
      <c r="A463" s="77" t="s">
        <v>375</v>
      </c>
      <c r="B463" s="78" t="s">
        <v>376</v>
      </c>
      <c r="C463" s="223" t="s">
        <v>377</v>
      </c>
      <c r="D463" s="223"/>
      <c r="E463" s="223"/>
      <c r="F463" s="79" t="s">
        <v>378</v>
      </c>
      <c r="G463" s="80">
        <v>80</v>
      </c>
      <c r="H463" s="124">
        <v>0.4</v>
      </c>
      <c r="I463" s="81">
        <v>32</v>
      </c>
      <c r="J463" s="83"/>
      <c r="K463" s="80"/>
      <c r="L463" s="83"/>
      <c r="M463" s="80"/>
      <c r="N463" s="84"/>
      <c r="AK463" s="76"/>
      <c r="AL463" s="85" t="s">
        <v>377</v>
      </c>
      <c r="AQ463" s="85"/>
      <c r="AT463" s="85"/>
      <c r="AU463" s="85"/>
    </row>
    <row r="464" spans="1:47" customFormat="1" ht="15" x14ac:dyDescent="0.25">
      <c r="A464" s="86"/>
      <c r="B464" s="87"/>
      <c r="C464" s="222" t="s">
        <v>379</v>
      </c>
      <c r="D464" s="222"/>
      <c r="E464" s="222"/>
      <c r="F464" s="222"/>
      <c r="G464" s="222"/>
      <c r="H464" s="222"/>
      <c r="I464" s="222"/>
      <c r="J464" s="222"/>
      <c r="K464" s="222"/>
      <c r="L464" s="222"/>
      <c r="M464" s="222"/>
      <c r="N464" s="225"/>
      <c r="AK464" s="76"/>
      <c r="AL464" s="85"/>
      <c r="AM464" s="47" t="s">
        <v>379</v>
      </c>
      <c r="AQ464" s="85"/>
      <c r="AT464" s="85"/>
      <c r="AU464" s="85"/>
    </row>
    <row r="465" spans="1:50" customFormat="1" ht="15" x14ac:dyDescent="0.25">
      <c r="A465" s="88"/>
      <c r="B465" s="89" t="s">
        <v>22</v>
      </c>
      <c r="C465" s="222" t="s">
        <v>115</v>
      </c>
      <c r="D465" s="222"/>
      <c r="E465" s="222"/>
      <c r="F465" s="90"/>
      <c r="G465" s="91"/>
      <c r="H465" s="91"/>
      <c r="I465" s="91"/>
      <c r="J465" s="93">
        <v>19.75</v>
      </c>
      <c r="K465" s="91"/>
      <c r="L465" s="93">
        <v>632</v>
      </c>
      <c r="M465" s="95">
        <v>24.79</v>
      </c>
      <c r="N465" s="96">
        <v>15667.28</v>
      </c>
      <c r="AK465" s="76"/>
      <c r="AL465" s="85"/>
      <c r="AN465" s="47" t="s">
        <v>115</v>
      </c>
      <c r="AQ465" s="85"/>
      <c r="AT465" s="85"/>
      <c r="AU465" s="85"/>
    </row>
    <row r="466" spans="1:50" customFormat="1" ht="15" x14ac:dyDescent="0.25">
      <c r="A466" s="97"/>
      <c r="B466" s="89"/>
      <c r="C466" s="222" t="s">
        <v>116</v>
      </c>
      <c r="D466" s="222"/>
      <c r="E466" s="222"/>
      <c r="F466" s="90" t="s">
        <v>102</v>
      </c>
      <c r="G466" s="95">
        <v>1.22</v>
      </c>
      <c r="H466" s="91"/>
      <c r="I466" s="95">
        <v>39.04</v>
      </c>
      <c r="J466" s="99"/>
      <c r="K466" s="91"/>
      <c r="L466" s="99"/>
      <c r="M466" s="91"/>
      <c r="N466" s="94"/>
      <c r="AK466" s="76"/>
      <c r="AL466" s="85"/>
      <c r="AO466" s="47" t="s">
        <v>116</v>
      </c>
      <c r="AQ466" s="85"/>
      <c r="AT466" s="85"/>
      <c r="AU466" s="85"/>
    </row>
    <row r="467" spans="1:50" customFormat="1" ht="15" x14ac:dyDescent="0.25">
      <c r="A467" s="86"/>
      <c r="B467" s="89"/>
      <c r="C467" s="224" t="s">
        <v>103</v>
      </c>
      <c r="D467" s="224"/>
      <c r="E467" s="224"/>
      <c r="F467" s="100"/>
      <c r="G467" s="101"/>
      <c r="H467" s="101"/>
      <c r="I467" s="101"/>
      <c r="J467" s="103">
        <v>19.75</v>
      </c>
      <c r="K467" s="101"/>
      <c r="L467" s="103">
        <v>632</v>
      </c>
      <c r="M467" s="101"/>
      <c r="N467" s="104"/>
      <c r="AK467" s="76"/>
      <c r="AL467" s="85"/>
      <c r="AP467" s="47" t="s">
        <v>103</v>
      </c>
      <c r="AQ467" s="85"/>
      <c r="AT467" s="85"/>
      <c r="AU467" s="85"/>
    </row>
    <row r="468" spans="1:50" customFormat="1" ht="15" x14ac:dyDescent="0.25">
      <c r="A468" s="97"/>
      <c r="B468" s="89"/>
      <c r="C468" s="222" t="s">
        <v>104</v>
      </c>
      <c r="D468" s="222"/>
      <c r="E468" s="222"/>
      <c r="F468" s="90"/>
      <c r="G468" s="91"/>
      <c r="H468" s="91"/>
      <c r="I468" s="91"/>
      <c r="J468" s="99"/>
      <c r="K468" s="91"/>
      <c r="L468" s="93">
        <v>632</v>
      </c>
      <c r="M468" s="91"/>
      <c r="N468" s="96">
        <v>15667.28</v>
      </c>
      <c r="AK468" s="76"/>
      <c r="AL468" s="85"/>
      <c r="AO468" s="47" t="s">
        <v>104</v>
      </c>
      <c r="AQ468" s="85"/>
      <c r="AT468" s="85"/>
      <c r="AU468" s="85"/>
    </row>
    <row r="469" spans="1:50" customFormat="1" ht="23.25" x14ac:dyDescent="0.25">
      <c r="A469" s="97"/>
      <c r="B469" s="89" t="s">
        <v>380</v>
      </c>
      <c r="C469" s="222" t="s">
        <v>381</v>
      </c>
      <c r="D469" s="222"/>
      <c r="E469" s="222"/>
      <c r="F469" s="90" t="s">
        <v>107</v>
      </c>
      <c r="G469" s="105">
        <v>74</v>
      </c>
      <c r="H469" s="91"/>
      <c r="I469" s="105">
        <v>74</v>
      </c>
      <c r="J469" s="99"/>
      <c r="K469" s="91"/>
      <c r="L469" s="93">
        <v>467.68</v>
      </c>
      <c r="M469" s="91"/>
      <c r="N469" s="96">
        <v>11593.79</v>
      </c>
      <c r="AK469" s="76"/>
      <c r="AL469" s="85"/>
      <c r="AO469" s="47" t="s">
        <v>381</v>
      </c>
      <c r="AQ469" s="85"/>
      <c r="AT469" s="85"/>
      <c r="AU469" s="85"/>
    </row>
    <row r="470" spans="1:50" customFormat="1" ht="23.25" x14ac:dyDescent="0.25">
      <c r="A470" s="97"/>
      <c r="B470" s="89" t="s">
        <v>382</v>
      </c>
      <c r="C470" s="222" t="s">
        <v>383</v>
      </c>
      <c r="D470" s="222"/>
      <c r="E470" s="222"/>
      <c r="F470" s="90" t="s">
        <v>107</v>
      </c>
      <c r="G470" s="105">
        <v>36</v>
      </c>
      <c r="H470" s="91"/>
      <c r="I470" s="105">
        <v>36</v>
      </c>
      <c r="J470" s="99"/>
      <c r="K470" s="91"/>
      <c r="L470" s="93">
        <v>227.52</v>
      </c>
      <c r="M470" s="91"/>
      <c r="N470" s="96">
        <v>5640.22</v>
      </c>
      <c r="AK470" s="76"/>
      <c r="AL470" s="85"/>
      <c r="AO470" s="47" t="s">
        <v>383</v>
      </c>
      <c r="AQ470" s="85"/>
      <c r="AT470" s="85"/>
      <c r="AU470" s="85"/>
    </row>
    <row r="471" spans="1:50" customFormat="1" ht="15" x14ac:dyDescent="0.25">
      <c r="A471" s="107"/>
      <c r="B471" s="108"/>
      <c r="C471" s="223" t="s">
        <v>110</v>
      </c>
      <c r="D471" s="223"/>
      <c r="E471" s="223"/>
      <c r="F471" s="79"/>
      <c r="G471" s="80"/>
      <c r="H471" s="80"/>
      <c r="I471" s="80"/>
      <c r="J471" s="83"/>
      <c r="K471" s="80"/>
      <c r="L471" s="112">
        <v>1327.2</v>
      </c>
      <c r="M471" s="101"/>
      <c r="N471" s="84"/>
      <c r="AK471" s="76"/>
      <c r="AL471" s="85"/>
      <c r="AQ471" s="85" t="s">
        <v>110</v>
      </c>
      <c r="AT471" s="85"/>
      <c r="AU471" s="85"/>
    </row>
    <row r="472" spans="1:50" customFormat="1" ht="0" hidden="1" customHeight="1" x14ac:dyDescent="0.25">
      <c r="A472" s="115"/>
      <c r="B472" s="116"/>
      <c r="C472" s="116"/>
      <c r="D472" s="116"/>
      <c r="E472" s="116"/>
      <c r="F472" s="117"/>
      <c r="G472" s="117"/>
      <c r="H472" s="117"/>
      <c r="I472" s="117"/>
      <c r="J472" s="118"/>
      <c r="K472" s="117"/>
      <c r="L472" s="118"/>
      <c r="M472" s="91"/>
      <c r="N472" s="118"/>
      <c r="AK472" s="76"/>
      <c r="AL472" s="85"/>
      <c r="AQ472" s="85"/>
      <c r="AT472" s="85"/>
      <c r="AU472" s="85"/>
    </row>
    <row r="473" spans="1:50" customFormat="1" ht="15" x14ac:dyDescent="0.25">
      <c r="A473" s="119"/>
      <c r="B473" s="120"/>
      <c r="C473" s="223" t="s">
        <v>384</v>
      </c>
      <c r="D473" s="223"/>
      <c r="E473" s="223"/>
      <c r="F473" s="223"/>
      <c r="G473" s="223"/>
      <c r="H473" s="223"/>
      <c r="I473" s="223"/>
      <c r="J473" s="223"/>
      <c r="K473" s="223"/>
      <c r="L473" s="121">
        <v>89375.16</v>
      </c>
      <c r="M473" s="122"/>
      <c r="N473" s="123">
        <v>927335.09</v>
      </c>
      <c r="AK473" s="76"/>
      <c r="AL473" s="85"/>
      <c r="AQ473" s="85"/>
      <c r="AT473" s="85" t="s">
        <v>384</v>
      </c>
      <c r="AU473" s="85"/>
    </row>
    <row r="474" spans="1:50" customFormat="1" ht="11.25" hidden="1" customHeight="1" x14ac:dyDescent="0.25">
      <c r="B474" s="132"/>
      <c r="C474" s="132"/>
      <c r="D474" s="132"/>
      <c r="E474" s="132"/>
      <c r="F474" s="132"/>
      <c r="G474" s="132"/>
      <c r="H474" s="132"/>
      <c r="I474" s="132"/>
      <c r="J474" s="132"/>
      <c r="K474" s="132"/>
      <c r="L474" s="133"/>
      <c r="M474" s="133"/>
      <c r="N474" s="133"/>
    </row>
    <row r="475" spans="1:50" customFormat="1" ht="15" x14ac:dyDescent="0.25">
      <c r="A475" s="119"/>
      <c r="B475" s="120"/>
      <c r="C475" s="223" t="s">
        <v>385</v>
      </c>
      <c r="D475" s="223"/>
      <c r="E475" s="223"/>
      <c r="F475" s="223"/>
      <c r="G475" s="223"/>
      <c r="H475" s="223"/>
      <c r="I475" s="223"/>
      <c r="J475" s="223"/>
      <c r="K475" s="223"/>
      <c r="L475" s="134"/>
      <c r="M475" s="122"/>
      <c r="N475" s="135"/>
      <c r="AW475" s="85" t="s">
        <v>385</v>
      </c>
    </row>
    <row r="476" spans="1:50" customFormat="1" ht="16.5" x14ac:dyDescent="0.3">
      <c r="A476" s="136"/>
      <c r="B476" s="89"/>
      <c r="C476" s="222" t="s">
        <v>386</v>
      </c>
      <c r="D476" s="222"/>
      <c r="E476" s="222"/>
      <c r="F476" s="222"/>
      <c r="G476" s="222"/>
      <c r="H476" s="222"/>
      <c r="I476" s="222"/>
      <c r="J476" s="222"/>
      <c r="K476" s="222"/>
      <c r="L476" s="137">
        <v>690998.17</v>
      </c>
      <c r="M476" s="138"/>
      <c r="N476" s="139">
        <v>4913919.01</v>
      </c>
      <c r="O476" s="140"/>
      <c r="P476" s="140"/>
      <c r="Q476" s="140"/>
      <c r="AW476" s="85"/>
      <c r="AX476" s="47" t="s">
        <v>386</v>
      </c>
    </row>
    <row r="477" spans="1:50" customFormat="1" ht="16.5" x14ac:dyDescent="0.3">
      <c r="A477" s="136"/>
      <c r="B477" s="89"/>
      <c r="C477" s="222" t="s">
        <v>387</v>
      </c>
      <c r="D477" s="222"/>
      <c r="E477" s="222"/>
      <c r="F477" s="222"/>
      <c r="G477" s="222"/>
      <c r="H477" s="222"/>
      <c r="I477" s="222"/>
      <c r="J477" s="222"/>
      <c r="K477" s="222"/>
      <c r="L477" s="141"/>
      <c r="M477" s="138"/>
      <c r="N477" s="142"/>
      <c r="O477" s="140"/>
      <c r="P477" s="140"/>
      <c r="Q477" s="140"/>
      <c r="AW477" s="85"/>
      <c r="AX477" s="47" t="s">
        <v>387</v>
      </c>
    </row>
    <row r="478" spans="1:50" customFormat="1" ht="16.5" x14ac:dyDescent="0.3">
      <c r="A478" s="136"/>
      <c r="B478" s="89"/>
      <c r="C478" s="222" t="s">
        <v>388</v>
      </c>
      <c r="D478" s="222"/>
      <c r="E478" s="222"/>
      <c r="F478" s="222"/>
      <c r="G478" s="222"/>
      <c r="H478" s="222"/>
      <c r="I478" s="222"/>
      <c r="J478" s="222"/>
      <c r="K478" s="222"/>
      <c r="L478" s="137">
        <v>14946.47</v>
      </c>
      <c r="M478" s="138"/>
      <c r="N478" s="139">
        <v>370523</v>
      </c>
      <c r="O478" s="140"/>
      <c r="P478" s="140"/>
      <c r="Q478" s="140"/>
      <c r="AW478" s="85"/>
      <c r="AX478" s="47" t="s">
        <v>388</v>
      </c>
    </row>
    <row r="479" spans="1:50" customFormat="1" ht="16.5" x14ac:dyDescent="0.3">
      <c r="A479" s="136"/>
      <c r="B479" s="89"/>
      <c r="C479" s="222" t="s">
        <v>389</v>
      </c>
      <c r="D479" s="222"/>
      <c r="E479" s="222"/>
      <c r="F479" s="222"/>
      <c r="G479" s="222"/>
      <c r="H479" s="222"/>
      <c r="I479" s="222"/>
      <c r="J479" s="222"/>
      <c r="K479" s="222"/>
      <c r="L479" s="137">
        <v>7581.9</v>
      </c>
      <c r="M479" s="138"/>
      <c r="N479" s="139">
        <v>78017.75</v>
      </c>
      <c r="O479" s="140"/>
      <c r="P479" s="140"/>
      <c r="Q479" s="140"/>
      <c r="AW479" s="85"/>
      <c r="AX479" s="47" t="s">
        <v>389</v>
      </c>
    </row>
    <row r="480" spans="1:50" customFormat="1" ht="16.5" x14ac:dyDescent="0.3">
      <c r="A480" s="136"/>
      <c r="B480" s="89"/>
      <c r="C480" s="222" t="s">
        <v>390</v>
      </c>
      <c r="D480" s="222"/>
      <c r="E480" s="222"/>
      <c r="F480" s="222"/>
      <c r="G480" s="222"/>
      <c r="H480" s="222"/>
      <c r="I480" s="222"/>
      <c r="J480" s="222"/>
      <c r="K480" s="222"/>
      <c r="L480" s="143">
        <v>926.7</v>
      </c>
      <c r="M480" s="138"/>
      <c r="N480" s="139">
        <v>22972.89</v>
      </c>
      <c r="O480" s="140"/>
      <c r="P480" s="140"/>
      <c r="Q480" s="140"/>
      <c r="AW480" s="85"/>
      <c r="AX480" s="47" t="s">
        <v>390</v>
      </c>
    </row>
    <row r="481" spans="1:50" customFormat="1" ht="16.5" x14ac:dyDescent="0.3">
      <c r="A481" s="136"/>
      <c r="B481" s="89"/>
      <c r="C481" s="222" t="s">
        <v>391</v>
      </c>
      <c r="D481" s="222"/>
      <c r="E481" s="222"/>
      <c r="F481" s="222"/>
      <c r="G481" s="222"/>
      <c r="H481" s="222"/>
      <c r="I481" s="222"/>
      <c r="J481" s="222"/>
      <c r="K481" s="222"/>
      <c r="L481" s="137">
        <v>668469.80000000005</v>
      </c>
      <c r="M481" s="138"/>
      <c r="N481" s="139">
        <v>4465378.26</v>
      </c>
      <c r="O481" s="140"/>
      <c r="P481" s="140"/>
      <c r="Q481" s="140"/>
      <c r="AW481" s="85"/>
      <c r="AX481" s="47" t="s">
        <v>391</v>
      </c>
    </row>
    <row r="482" spans="1:50" customFormat="1" ht="16.5" x14ac:dyDescent="0.3">
      <c r="A482" s="136"/>
      <c r="B482" s="89"/>
      <c r="C482" s="222" t="s">
        <v>392</v>
      </c>
      <c r="D482" s="222"/>
      <c r="E482" s="222"/>
      <c r="F482" s="222"/>
      <c r="G482" s="222"/>
      <c r="H482" s="222"/>
      <c r="I482" s="222"/>
      <c r="J482" s="222"/>
      <c r="K482" s="222"/>
      <c r="L482" s="137">
        <v>642318.89</v>
      </c>
      <c r="M482" s="138"/>
      <c r="N482" s="139">
        <v>4755469.1900000004</v>
      </c>
      <c r="O482" s="140"/>
      <c r="P482" s="140"/>
      <c r="Q482" s="140"/>
      <c r="AW482" s="85"/>
      <c r="AX482" s="47" t="s">
        <v>392</v>
      </c>
    </row>
    <row r="483" spans="1:50" customFormat="1" ht="16.5" x14ac:dyDescent="0.3">
      <c r="A483" s="136"/>
      <c r="B483" s="89"/>
      <c r="C483" s="222" t="s">
        <v>393</v>
      </c>
      <c r="D483" s="222"/>
      <c r="E483" s="222"/>
      <c r="F483" s="222"/>
      <c r="G483" s="222"/>
      <c r="H483" s="222"/>
      <c r="I483" s="222"/>
      <c r="J483" s="222"/>
      <c r="K483" s="222"/>
      <c r="L483" s="137">
        <v>642308.06000000006</v>
      </c>
      <c r="M483" s="138"/>
      <c r="N483" s="139">
        <v>4755357.75</v>
      </c>
      <c r="O483" s="140"/>
      <c r="P483" s="140"/>
      <c r="Q483" s="140"/>
      <c r="AW483" s="85"/>
      <c r="AX483" s="47" t="s">
        <v>393</v>
      </c>
    </row>
    <row r="484" spans="1:50" customFormat="1" ht="16.5" x14ac:dyDescent="0.3">
      <c r="A484" s="136"/>
      <c r="B484" s="89"/>
      <c r="C484" s="222" t="s">
        <v>394</v>
      </c>
      <c r="D484" s="222"/>
      <c r="E484" s="222"/>
      <c r="F484" s="222"/>
      <c r="G484" s="222"/>
      <c r="H484" s="222"/>
      <c r="I484" s="222"/>
      <c r="J484" s="222"/>
      <c r="K484" s="222"/>
      <c r="L484" s="141"/>
      <c r="M484" s="138"/>
      <c r="N484" s="142"/>
      <c r="O484" s="140"/>
      <c r="P484" s="140"/>
      <c r="Q484" s="140"/>
      <c r="AW484" s="85"/>
      <c r="AX484" s="47" t="s">
        <v>394</v>
      </c>
    </row>
    <row r="485" spans="1:50" customFormat="1" ht="16.5" x14ac:dyDescent="0.3">
      <c r="A485" s="136"/>
      <c r="B485" s="89"/>
      <c r="C485" s="222" t="s">
        <v>395</v>
      </c>
      <c r="D485" s="222"/>
      <c r="E485" s="222"/>
      <c r="F485" s="222"/>
      <c r="G485" s="222"/>
      <c r="H485" s="222"/>
      <c r="I485" s="222"/>
      <c r="J485" s="222"/>
      <c r="K485" s="222"/>
      <c r="L485" s="137">
        <v>8837.07</v>
      </c>
      <c r="M485" s="138"/>
      <c r="N485" s="139">
        <v>219070.97</v>
      </c>
      <c r="O485" s="140"/>
      <c r="P485" s="140"/>
      <c r="Q485" s="140"/>
      <c r="AW485" s="85"/>
      <c r="AX485" s="47" t="s">
        <v>395</v>
      </c>
    </row>
    <row r="486" spans="1:50" customFormat="1" ht="22.5" x14ac:dyDescent="0.3">
      <c r="A486" s="136"/>
      <c r="B486" s="89" t="s">
        <v>396</v>
      </c>
      <c r="C486" s="222" t="s">
        <v>397</v>
      </c>
      <c r="D486" s="222"/>
      <c r="E486" s="222"/>
      <c r="F486" s="222"/>
      <c r="G486" s="222"/>
      <c r="H486" s="222"/>
      <c r="I486" s="222"/>
      <c r="J486" s="222"/>
      <c r="K486" s="222"/>
      <c r="L486" s="137">
        <v>4764.2</v>
      </c>
      <c r="M486" s="144">
        <v>10.29</v>
      </c>
      <c r="N486" s="139">
        <v>49023.62</v>
      </c>
      <c r="O486" s="140"/>
      <c r="P486" s="140"/>
      <c r="Q486" s="140"/>
      <c r="AW486" s="85"/>
      <c r="AX486" s="47" t="s">
        <v>397</v>
      </c>
    </row>
    <row r="487" spans="1:50" customFormat="1" ht="16.5" x14ac:dyDescent="0.3">
      <c r="A487" s="136"/>
      <c r="B487" s="89"/>
      <c r="C487" s="222" t="s">
        <v>398</v>
      </c>
      <c r="D487" s="222"/>
      <c r="E487" s="222"/>
      <c r="F487" s="222"/>
      <c r="G487" s="222"/>
      <c r="H487" s="222"/>
      <c r="I487" s="222"/>
      <c r="J487" s="222"/>
      <c r="K487" s="222"/>
      <c r="L487" s="143">
        <v>730.94</v>
      </c>
      <c r="M487" s="138"/>
      <c r="N487" s="139">
        <v>18120.009999999998</v>
      </c>
      <c r="O487" s="140"/>
      <c r="P487" s="140"/>
      <c r="Q487" s="140"/>
      <c r="AW487" s="85"/>
      <c r="AX487" s="47" t="s">
        <v>398</v>
      </c>
    </row>
    <row r="488" spans="1:50" customFormat="1" ht="22.5" x14ac:dyDescent="0.3">
      <c r="A488" s="136"/>
      <c r="B488" s="89" t="s">
        <v>396</v>
      </c>
      <c r="C488" s="222" t="s">
        <v>399</v>
      </c>
      <c r="D488" s="222"/>
      <c r="E488" s="222"/>
      <c r="F488" s="222"/>
      <c r="G488" s="222"/>
      <c r="H488" s="222"/>
      <c r="I488" s="222"/>
      <c r="J488" s="222"/>
      <c r="K488" s="222"/>
      <c r="L488" s="137">
        <v>612831.47</v>
      </c>
      <c r="M488" s="144">
        <v>6.68</v>
      </c>
      <c r="N488" s="139">
        <v>4093714.22</v>
      </c>
      <c r="O488" s="140"/>
      <c r="P488" s="140"/>
      <c r="Q488" s="140"/>
      <c r="AW488" s="85"/>
      <c r="AX488" s="47" t="s">
        <v>399</v>
      </c>
    </row>
    <row r="489" spans="1:50" customFormat="1" ht="16.5" x14ac:dyDescent="0.3">
      <c r="A489" s="136"/>
      <c r="B489" s="89"/>
      <c r="C489" s="222" t="s">
        <v>400</v>
      </c>
      <c r="D489" s="222"/>
      <c r="E489" s="222"/>
      <c r="F489" s="222"/>
      <c r="G489" s="222"/>
      <c r="H489" s="222"/>
      <c r="I489" s="222"/>
      <c r="J489" s="222"/>
      <c r="K489" s="222"/>
      <c r="L489" s="137">
        <v>9949.85</v>
      </c>
      <c r="M489" s="138"/>
      <c r="N489" s="139">
        <v>246656.86</v>
      </c>
      <c r="O489" s="140"/>
      <c r="P489" s="140"/>
      <c r="Q489" s="140"/>
      <c r="AW489" s="85"/>
      <c r="AX489" s="47" t="s">
        <v>400</v>
      </c>
    </row>
    <row r="490" spans="1:50" customFormat="1" ht="16.5" x14ac:dyDescent="0.3">
      <c r="A490" s="136"/>
      <c r="B490" s="89"/>
      <c r="C490" s="222" t="s">
        <v>401</v>
      </c>
      <c r="D490" s="222"/>
      <c r="E490" s="222"/>
      <c r="F490" s="222"/>
      <c r="G490" s="222"/>
      <c r="H490" s="222"/>
      <c r="I490" s="222"/>
      <c r="J490" s="222"/>
      <c r="K490" s="222"/>
      <c r="L490" s="137">
        <v>5925.47</v>
      </c>
      <c r="M490" s="138"/>
      <c r="N490" s="139">
        <v>146892.07999999999</v>
      </c>
      <c r="O490" s="140"/>
      <c r="P490" s="140"/>
      <c r="Q490" s="140"/>
      <c r="AW490" s="85"/>
      <c r="AX490" s="47" t="s">
        <v>401</v>
      </c>
    </row>
    <row r="491" spans="1:50" customFormat="1" ht="22.5" x14ac:dyDescent="0.3">
      <c r="A491" s="136"/>
      <c r="B491" s="89" t="s">
        <v>396</v>
      </c>
      <c r="C491" s="222" t="s">
        <v>402</v>
      </c>
      <c r="D491" s="222"/>
      <c r="E491" s="222"/>
      <c r="F491" s="222"/>
      <c r="G491" s="222"/>
      <c r="H491" s="222"/>
      <c r="I491" s="222"/>
      <c r="J491" s="222"/>
      <c r="K491" s="222"/>
      <c r="L491" s="143">
        <v>10.83</v>
      </c>
      <c r="M491" s="144">
        <v>10.29</v>
      </c>
      <c r="N491" s="145">
        <v>111.44</v>
      </c>
      <c r="O491" s="140"/>
      <c r="P491" s="140"/>
      <c r="Q491" s="140"/>
      <c r="AW491" s="85"/>
      <c r="AX491" s="47" t="s">
        <v>402</v>
      </c>
    </row>
    <row r="492" spans="1:50" customFormat="1" ht="16.5" x14ac:dyDescent="0.3">
      <c r="A492" s="136"/>
      <c r="B492" s="89"/>
      <c r="C492" s="222" t="s">
        <v>403</v>
      </c>
      <c r="D492" s="222"/>
      <c r="E492" s="222"/>
      <c r="F492" s="222"/>
      <c r="G492" s="222"/>
      <c r="H492" s="222"/>
      <c r="I492" s="222"/>
      <c r="J492" s="222"/>
      <c r="K492" s="222"/>
      <c r="L492" s="137">
        <v>72318.899999999994</v>
      </c>
      <c r="M492" s="138"/>
      <c r="N492" s="139">
        <v>744475.19</v>
      </c>
      <c r="O492" s="140"/>
      <c r="P492" s="140"/>
      <c r="Q492" s="140"/>
      <c r="AW492" s="85"/>
      <c r="AX492" s="47" t="s">
        <v>403</v>
      </c>
    </row>
    <row r="493" spans="1:50" customFormat="1" ht="16.5" x14ac:dyDescent="0.3">
      <c r="A493" s="136"/>
      <c r="B493" s="89"/>
      <c r="C493" s="222" t="s">
        <v>387</v>
      </c>
      <c r="D493" s="222"/>
      <c r="E493" s="222"/>
      <c r="F493" s="222"/>
      <c r="G493" s="222"/>
      <c r="H493" s="222"/>
      <c r="I493" s="222"/>
      <c r="J493" s="222"/>
      <c r="K493" s="222"/>
      <c r="L493" s="141"/>
      <c r="M493" s="138"/>
      <c r="N493" s="142"/>
      <c r="O493" s="140"/>
      <c r="P493" s="140"/>
      <c r="Q493" s="140"/>
      <c r="AW493" s="85"/>
      <c r="AX493" s="47" t="s">
        <v>387</v>
      </c>
    </row>
    <row r="494" spans="1:50" customFormat="1" ht="16.5" x14ac:dyDescent="0.3">
      <c r="A494" s="136"/>
      <c r="B494" s="89"/>
      <c r="C494" s="222" t="s">
        <v>404</v>
      </c>
      <c r="D494" s="222"/>
      <c r="E494" s="222"/>
      <c r="F494" s="222"/>
      <c r="G494" s="222"/>
      <c r="H494" s="222"/>
      <c r="I494" s="222"/>
      <c r="J494" s="222"/>
      <c r="K494" s="222"/>
      <c r="L494" s="137">
        <v>5477.4</v>
      </c>
      <c r="M494" s="138"/>
      <c r="N494" s="139">
        <v>135784.75</v>
      </c>
      <c r="O494" s="140"/>
      <c r="P494" s="140"/>
      <c r="Q494" s="140"/>
      <c r="AW494" s="85"/>
      <c r="AX494" s="47" t="s">
        <v>404</v>
      </c>
    </row>
    <row r="495" spans="1:50" customFormat="1" ht="22.5" x14ac:dyDescent="0.3">
      <c r="A495" s="136"/>
      <c r="B495" s="89" t="s">
        <v>396</v>
      </c>
      <c r="C495" s="222" t="s">
        <v>405</v>
      </c>
      <c r="D495" s="222"/>
      <c r="E495" s="222"/>
      <c r="F495" s="222"/>
      <c r="G495" s="222"/>
      <c r="H495" s="222"/>
      <c r="I495" s="222"/>
      <c r="J495" s="222"/>
      <c r="K495" s="222"/>
      <c r="L495" s="137">
        <v>2806.87</v>
      </c>
      <c r="M495" s="144">
        <v>10.29</v>
      </c>
      <c r="N495" s="139">
        <v>28882.69</v>
      </c>
      <c r="O495" s="140"/>
      <c r="P495" s="140"/>
      <c r="Q495" s="140"/>
      <c r="AW495" s="85"/>
      <c r="AX495" s="47" t="s">
        <v>405</v>
      </c>
    </row>
    <row r="496" spans="1:50" customFormat="1" ht="16.5" x14ac:dyDescent="0.3">
      <c r="A496" s="136"/>
      <c r="B496" s="89"/>
      <c r="C496" s="222" t="s">
        <v>406</v>
      </c>
      <c r="D496" s="222"/>
      <c r="E496" s="222"/>
      <c r="F496" s="222"/>
      <c r="G496" s="222"/>
      <c r="H496" s="222"/>
      <c r="I496" s="222"/>
      <c r="J496" s="222"/>
      <c r="K496" s="222"/>
      <c r="L496" s="143">
        <v>195.76</v>
      </c>
      <c r="M496" s="138"/>
      <c r="N496" s="139">
        <v>4852.88</v>
      </c>
      <c r="O496" s="140"/>
      <c r="P496" s="140"/>
      <c r="Q496" s="140"/>
      <c r="AW496" s="85"/>
      <c r="AX496" s="47" t="s">
        <v>406</v>
      </c>
    </row>
    <row r="497" spans="1:52" customFormat="1" ht="22.5" x14ac:dyDescent="0.3">
      <c r="A497" s="136"/>
      <c r="B497" s="89" t="s">
        <v>396</v>
      </c>
      <c r="C497" s="222" t="s">
        <v>407</v>
      </c>
      <c r="D497" s="222"/>
      <c r="E497" s="222"/>
      <c r="F497" s="222"/>
      <c r="G497" s="222"/>
      <c r="H497" s="222"/>
      <c r="I497" s="222"/>
      <c r="J497" s="222"/>
      <c r="K497" s="222"/>
      <c r="L497" s="137">
        <v>55638.33</v>
      </c>
      <c r="M497" s="144">
        <v>6.68</v>
      </c>
      <c r="N497" s="139">
        <v>371664.04</v>
      </c>
      <c r="O497" s="140"/>
      <c r="P497" s="140"/>
      <c r="Q497" s="140"/>
      <c r="AW497" s="85"/>
      <c r="AX497" s="47" t="s">
        <v>407</v>
      </c>
    </row>
    <row r="498" spans="1:52" customFormat="1" ht="16.5" x14ac:dyDescent="0.3">
      <c r="A498" s="136"/>
      <c r="B498" s="89"/>
      <c r="C498" s="222" t="s">
        <v>408</v>
      </c>
      <c r="D498" s="222"/>
      <c r="E498" s="222"/>
      <c r="F498" s="222"/>
      <c r="G498" s="222"/>
      <c r="H498" s="222"/>
      <c r="I498" s="222"/>
      <c r="J498" s="222"/>
      <c r="K498" s="222"/>
      <c r="L498" s="137">
        <v>5502.98</v>
      </c>
      <c r="M498" s="138"/>
      <c r="N498" s="139">
        <v>136418.5</v>
      </c>
      <c r="O498" s="140"/>
      <c r="P498" s="140"/>
      <c r="Q498" s="140"/>
      <c r="AW498" s="85"/>
      <c r="AX498" s="47" t="s">
        <v>408</v>
      </c>
    </row>
    <row r="499" spans="1:52" customFormat="1" ht="16.5" x14ac:dyDescent="0.3">
      <c r="A499" s="136"/>
      <c r="B499" s="89"/>
      <c r="C499" s="222" t="s">
        <v>409</v>
      </c>
      <c r="D499" s="222"/>
      <c r="E499" s="222"/>
      <c r="F499" s="222"/>
      <c r="G499" s="222"/>
      <c r="H499" s="222"/>
      <c r="I499" s="222"/>
      <c r="J499" s="222"/>
      <c r="K499" s="222"/>
      <c r="L499" s="137">
        <v>2893.32</v>
      </c>
      <c r="M499" s="138"/>
      <c r="N499" s="139">
        <v>71725.210000000006</v>
      </c>
      <c r="O499" s="140"/>
      <c r="P499" s="140"/>
      <c r="Q499" s="140"/>
      <c r="AW499" s="85"/>
      <c r="AX499" s="47" t="s">
        <v>409</v>
      </c>
    </row>
    <row r="500" spans="1:52" customFormat="1" ht="16.5" x14ac:dyDescent="0.3">
      <c r="A500" s="136"/>
      <c r="B500" s="89"/>
      <c r="C500" s="222" t="s">
        <v>410</v>
      </c>
      <c r="D500" s="222"/>
      <c r="E500" s="222"/>
      <c r="F500" s="222"/>
      <c r="G500" s="222"/>
      <c r="H500" s="222"/>
      <c r="I500" s="222"/>
      <c r="J500" s="222"/>
      <c r="K500" s="222"/>
      <c r="L500" s="137">
        <v>1327.2</v>
      </c>
      <c r="M500" s="138"/>
      <c r="N500" s="139">
        <v>32901.29</v>
      </c>
      <c r="O500" s="140"/>
      <c r="P500" s="140"/>
      <c r="Q500" s="140"/>
      <c r="AW500" s="85"/>
      <c r="AX500" s="47" t="s">
        <v>410</v>
      </c>
    </row>
    <row r="501" spans="1:52" customFormat="1" ht="16.5" x14ac:dyDescent="0.3">
      <c r="A501" s="136"/>
      <c r="B501" s="89"/>
      <c r="C501" s="222" t="s">
        <v>411</v>
      </c>
      <c r="D501" s="222"/>
      <c r="E501" s="222"/>
      <c r="F501" s="222"/>
      <c r="G501" s="222"/>
      <c r="H501" s="222"/>
      <c r="I501" s="222"/>
      <c r="J501" s="222"/>
      <c r="K501" s="222"/>
      <c r="L501" s="137">
        <v>1327.2</v>
      </c>
      <c r="M501" s="138"/>
      <c r="N501" s="139">
        <v>32901.29</v>
      </c>
      <c r="O501" s="140"/>
      <c r="P501" s="140"/>
      <c r="Q501" s="140"/>
      <c r="AW501" s="85"/>
      <c r="AX501" s="47" t="s">
        <v>411</v>
      </c>
    </row>
    <row r="502" spans="1:52" customFormat="1" ht="16.5" x14ac:dyDescent="0.3">
      <c r="A502" s="136"/>
      <c r="B502" s="89"/>
      <c r="C502" s="222" t="s">
        <v>394</v>
      </c>
      <c r="D502" s="222"/>
      <c r="E502" s="222"/>
      <c r="F502" s="222"/>
      <c r="G502" s="222"/>
      <c r="H502" s="222"/>
      <c r="I502" s="222"/>
      <c r="J502" s="222"/>
      <c r="K502" s="222"/>
      <c r="L502" s="141"/>
      <c r="M502" s="138"/>
      <c r="N502" s="142"/>
      <c r="O502" s="140"/>
      <c r="P502" s="140"/>
      <c r="Q502" s="140"/>
      <c r="AW502" s="85"/>
      <c r="AX502" s="47" t="s">
        <v>394</v>
      </c>
    </row>
    <row r="503" spans="1:52" customFormat="1" ht="16.5" x14ac:dyDescent="0.3">
      <c r="A503" s="136"/>
      <c r="B503" s="89"/>
      <c r="C503" s="222" t="s">
        <v>395</v>
      </c>
      <c r="D503" s="222"/>
      <c r="E503" s="222"/>
      <c r="F503" s="222"/>
      <c r="G503" s="222"/>
      <c r="H503" s="222"/>
      <c r="I503" s="222"/>
      <c r="J503" s="222"/>
      <c r="K503" s="222"/>
      <c r="L503" s="143">
        <v>632</v>
      </c>
      <c r="M503" s="138"/>
      <c r="N503" s="139">
        <v>15667.28</v>
      </c>
      <c r="O503" s="140"/>
      <c r="P503" s="140"/>
      <c r="Q503" s="140"/>
      <c r="AW503" s="85"/>
      <c r="AX503" s="47" t="s">
        <v>395</v>
      </c>
    </row>
    <row r="504" spans="1:52" customFormat="1" ht="16.5" x14ac:dyDescent="0.3">
      <c r="A504" s="136"/>
      <c r="B504" s="89"/>
      <c r="C504" s="222" t="s">
        <v>400</v>
      </c>
      <c r="D504" s="222"/>
      <c r="E504" s="222"/>
      <c r="F504" s="222"/>
      <c r="G504" s="222"/>
      <c r="H504" s="222"/>
      <c r="I504" s="222"/>
      <c r="J504" s="222"/>
      <c r="K504" s="222"/>
      <c r="L504" s="143">
        <v>467.68</v>
      </c>
      <c r="M504" s="138"/>
      <c r="N504" s="139">
        <v>11593.79</v>
      </c>
      <c r="O504" s="140"/>
      <c r="P504" s="140"/>
      <c r="Q504" s="140"/>
      <c r="AW504" s="85"/>
      <c r="AX504" s="47" t="s">
        <v>400</v>
      </c>
    </row>
    <row r="505" spans="1:52" customFormat="1" ht="16.5" x14ac:dyDescent="0.3">
      <c r="A505" s="136"/>
      <c r="B505" s="89"/>
      <c r="C505" s="222" t="s">
        <v>401</v>
      </c>
      <c r="D505" s="222"/>
      <c r="E505" s="222"/>
      <c r="F505" s="222"/>
      <c r="G505" s="222"/>
      <c r="H505" s="222"/>
      <c r="I505" s="222"/>
      <c r="J505" s="222"/>
      <c r="K505" s="222"/>
      <c r="L505" s="143">
        <v>227.52</v>
      </c>
      <c r="M505" s="138"/>
      <c r="N505" s="139">
        <v>5640.22</v>
      </c>
      <c r="O505" s="140"/>
      <c r="P505" s="140"/>
      <c r="Q505" s="140"/>
      <c r="AW505" s="85"/>
      <c r="AX505" s="47" t="s">
        <v>401</v>
      </c>
    </row>
    <row r="506" spans="1:52" customFormat="1" ht="16.5" x14ac:dyDescent="0.3">
      <c r="A506" s="136"/>
      <c r="B506" s="146"/>
      <c r="C506" s="221" t="s">
        <v>412</v>
      </c>
      <c r="D506" s="221"/>
      <c r="E506" s="221"/>
      <c r="F506" s="221"/>
      <c r="G506" s="221"/>
      <c r="H506" s="221"/>
      <c r="I506" s="221"/>
      <c r="J506" s="221"/>
      <c r="K506" s="221"/>
      <c r="L506" s="147">
        <v>715964.99</v>
      </c>
      <c r="M506" s="148"/>
      <c r="N506" s="149">
        <v>5532845.6699999999</v>
      </c>
      <c r="O506" s="140"/>
      <c r="P506" s="140"/>
      <c r="Q506" s="140"/>
      <c r="AW506" s="85"/>
      <c r="AY506" s="85" t="s">
        <v>412</v>
      </c>
    </row>
    <row r="507" spans="1:52" customFormat="1" ht="16.5" x14ac:dyDescent="0.3">
      <c r="A507" s="136"/>
      <c r="B507" s="89"/>
      <c r="C507" s="222" t="s">
        <v>413</v>
      </c>
      <c r="D507" s="222"/>
      <c r="E507" s="222"/>
      <c r="F507" s="222"/>
      <c r="G507" s="222"/>
      <c r="H507" s="222"/>
      <c r="I507" s="222"/>
      <c r="J507" s="222"/>
      <c r="K507" s="222"/>
      <c r="L507" s="137">
        <v>15873.17</v>
      </c>
      <c r="M507" s="138"/>
      <c r="N507" s="139">
        <v>393495.89</v>
      </c>
      <c r="O507" s="140"/>
      <c r="P507" s="140"/>
      <c r="Q507" s="140"/>
      <c r="AW507" s="85"/>
      <c r="AX507" s="47" t="s">
        <v>413</v>
      </c>
      <c r="AY507" s="85"/>
    </row>
    <row r="508" spans="1:52" customFormat="1" ht="16.5" x14ac:dyDescent="0.3">
      <c r="A508" s="136"/>
      <c r="B508" s="89"/>
      <c r="C508" s="222" t="s">
        <v>414</v>
      </c>
      <c r="D508" s="222"/>
      <c r="E508" s="222"/>
      <c r="F508" s="222"/>
      <c r="G508" s="222"/>
      <c r="H508" s="222"/>
      <c r="I508" s="222"/>
      <c r="J508" s="222"/>
      <c r="K508" s="222"/>
      <c r="L508" s="137">
        <v>15920.51</v>
      </c>
      <c r="M508" s="138"/>
      <c r="N508" s="139">
        <v>394669.15</v>
      </c>
      <c r="O508" s="140"/>
      <c r="P508" s="140"/>
      <c r="Q508" s="140"/>
      <c r="AW508" s="85"/>
      <c r="AX508" s="47" t="s">
        <v>414</v>
      </c>
      <c r="AY508" s="85"/>
    </row>
    <row r="509" spans="1:52" customFormat="1" ht="16.5" x14ac:dyDescent="0.3">
      <c r="A509" s="136"/>
      <c r="B509" s="89"/>
      <c r="C509" s="222" t="s">
        <v>415</v>
      </c>
      <c r="D509" s="222"/>
      <c r="E509" s="222"/>
      <c r="F509" s="222"/>
      <c r="G509" s="222"/>
      <c r="H509" s="222"/>
      <c r="I509" s="222"/>
      <c r="J509" s="222"/>
      <c r="K509" s="222"/>
      <c r="L509" s="137">
        <v>9046.31</v>
      </c>
      <c r="M509" s="138"/>
      <c r="N509" s="139">
        <v>224257.51</v>
      </c>
      <c r="O509" s="140"/>
      <c r="P509" s="140"/>
      <c r="Q509" s="140"/>
      <c r="AW509" s="85"/>
      <c r="AX509" s="47" t="s">
        <v>415</v>
      </c>
      <c r="AY509" s="85"/>
    </row>
    <row r="510" spans="1:52" customFormat="1" ht="16.5" x14ac:dyDescent="0.3">
      <c r="A510" s="136"/>
      <c r="B510" s="89"/>
      <c r="C510" s="222" t="s">
        <v>416</v>
      </c>
      <c r="D510" s="222"/>
      <c r="E510" s="222"/>
      <c r="F510" s="222"/>
      <c r="G510" s="222"/>
      <c r="H510" s="222"/>
      <c r="I510" s="222"/>
      <c r="J510" s="222"/>
      <c r="K510" s="222"/>
      <c r="L510" s="137"/>
      <c r="M510" s="138"/>
      <c r="N510" s="139">
        <v>-532845.67000000004</v>
      </c>
      <c r="O510" s="140"/>
      <c r="P510" s="140"/>
      <c r="Q510" s="140"/>
      <c r="AW510" s="85"/>
      <c r="AX510" s="47" t="s">
        <v>416</v>
      </c>
      <c r="AY510" s="85"/>
    </row>
    <row r="511" spans="1:52" customFormat="1" ht="16.5" x14ac:dyDescent="0.3">
      <c r="A511" s="136"/>
      <c r="B511" s="146"/>
      <c r="C511" s="221" t="s">
        <v>417</v>
      </c>
      <c r="D511" s="221"/>
      <c r="E511" s="221"/>
      <c r="F511" s="221"/>
      <c r="G511" s="221"/>
      <c r="H511" s="221"/>
      <c r="I511" s="221"/>
      <c r="J511" s="221"/>
      <c r="K511" s="221"/>
      <c r="L511" s="147"/>
      <c r="M511" s="148"/>
      <c r="N511" s="149">
        <v>5000000</v>
      </c>
      <c r="O511" s="140"/>
      <c r="P511" s="140"/>
      <c r="Q511" s="140"/>
      <c r="R511" s="29"/>
      <c r="AW511" s="85"/>
      <c r="AY511" s="85" t="s">
        <v>418</v>
      </c>
    </row>
    <row r="512" spans="1:52" customFormat="1" ht="16.5" x14ac:dyDescent="0.3">
      <c r="A512" s="136"/>
      <c r="B512" s="89"/>
      <c r="C512" s="222" t="s">
        <v>419</v>
      </c>
      <c r="D512" s="222"/>
      <c r="E512" s="222"/>
      <c r="F512" s="222"/>
      <c r="G512" s="222"/>
      <c r="H512" s="222"/>
      <c r="I512" s="222"/>
      <c r="J512" s="222"/>
      <c r="K512" s="222"/>
      <c r="L512" s="137"/>
      <c r="M512" s="138"/>
      <c r="N512" s="139">
        <f>N511*20/100</f>
        <v>1000000</v>
      </c>
      <c r="O512" s="140"/>
      <c r="P512" s="140"/>
      <c r="Q512" s="140"/>
      <c r="AW512" s="85"/>
      <c r="AY512" s="85"/>
      <c r="AZ512" s="47" t="s">
        <v>419</v>
      </c>
    </row>
    <row r="513" spans="1:57" customFormat="1" ht="16.5" x14ac:dyDescent="0.3">
      <c r="A513" s="136"/>
      <c r="B513" s="146"/>
      <c r="C513" s="221" t="s">
        <v>420</v>
      </c>
      <c r="D513" s="221"/>
      <c r="E513" s="221"/>
      <c r="F513" s="221"/>
      <c r="G513" s="221"/>
      <c r="H513" s="221"/>
      <c r="I513" s="221"/>
      <c r="J513" s="221"/>
      <c r="K513" s="221"/>
      <c r="L513" s="147"/>
      <c r="M513" s="148"/>
      <c r="N513" s="149">
        <f>N511+N512</f>
        <v>6000000</v>
      </c>
      <c r="O513" s="140"/>
      <c r="P513" s="140"/>
      <c r="Q513" s="140"/>
      <c r="AW513" s="85"/>
      <c r="AY513" s="85"/>
      <c r="BA513" s="85" t="s">
        <v>420</v>
      </c>
    </row>
    <row r="514" spans="1:57" customFormat="1" ht="1.5" customHeight="1" x14ac:dyDescent="0.25">
      <c r="B514" s="118"/>
      <c r="C514" s="116"/>
      <c r="D514" s="116"/>
      <c r="E514" s="116"/>
      <c r="F514" s="116"/>
      <c r="G514" s="116"/>
      <c r="H514" s="116"/>
      <c r="I514" s="116"/>
      <c r="J514" s="116"/>
      <c r="K514" s="116"/>
      <c r="L514" s="147"/>
      <c r="M514" s="150"/>
      <c r="N514" s="151"/>
    </row>
    <row r="515" spans="1:57" customFormat="1" ht="26.25" customHeight="1" x14ac:dyDescent="0.25">
      <c r="A515" s="152"/>
      <c r="B515" s="153"/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</row>
    <row r="516" spans="1:57" s="3" customFormat="1" ht="15" x14ac:dyDescent="0.25">
      <c r="A516" s="2"/>
      <c r="B516" s="154" t="s">
        <v>421</v>
      </c>
      <c r="C516" s="218"/>
      <c r="D516" s="218"/>
      <c r="E516" s="218"/>
      <c r="F516" s="218"/>
      <c r="G516" s="218"/>
      <c r="H516" s="219"/>
      <c r="I516" s="219"/>
      <c r="J516" s="219"/>
      <c r="K516" s="219"/>
      <c r="L516" s="219"/>
      <c r="M516"/>
      <c r="N516"/>
      <c r="O516"/>
      <c r="P516"/>
      <c r="Q516"/>
      <c r="R516"/>
      <c r="S516"/>
      <c r="T516"/>
      <c r="U516"/>
      <c r="V516"/>
      <c r="W516"/>
      <c r="X516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 t="s">
        <v>44</v>
      </c>
      <c r="BC516" s="12" t="s">
        <v>44</v>
      </c>
      <c r="BD516" s="12"/>
      <c r="BE516" s="12"/>
    </row>
    <row r="517" spans="1:57" s="155" customFormat="1" ht="16.5" customHeight="1" x14ac:dyDescent="0.25">
      <c r="A517" s="51"/>
      <c r="B517" s="154"/>
      <c r="C517" s="203" t="s">
        <v>39</v>
      </c>
      <c r="D517" s="203"/>
      <c r="E517" s="203"/>
      <c r="F517" s="203"/>
      <c r="G517" s="203"/>
      <c r="H517" s="203"/>
      <c r="I517" s="203"/>
      <c r="J517" s="203"/>
      <c r="K517" s="203"/>
      <c r="L517" s="203"/>
      <c r="Y517" s="156"/>
      <c r="Z517" s="156"/>
      <c r="AA517" s="156"/>
      <c r="AB517" s="156"/>
      <c r="AC517" s="156"/>
      <c r="AD517" s="156"/>
      <c r="AE517" s="156"/>
      <c r="AF517" s="156"/>
      <c r="AG517" s="156"/>
      <c r="AH517" s="156"/>
      <c r="AI517" s="156"/>
      <c r="AJ517" s="156"/>
      <c r="AK517" s="156"/>
      <c r="AL517" s="156"/>
      <c r="AM517" s="156"/>
      <c r="AN517" s="156"/>
      <c r="AO517" s="156"/>
      <c r="AP517" s="156"/>
      <c r="AQ517" s="156"/>
      <c r="AR517" s="156"/>
      <c r="AS517" s="156"/>
      <c r="AT517" s="156"/>
      <c r="AU517" s="156"/>
      <c r="AV517" s="156"/>
      <c r="AW517" s="156"/>
      <c r="AX517" s="156"/>
      <c r="AY517" s="156"/>
      <c r="AZ517" s="156"/>
      <c r="BA517" s="156"/>
      <c r="BB517" s="156"/>
      <c r="BC517" s="156"/>
      <c r="BD517" s="156"/>
      <c r="BE517" s="156"/>
    </row>
    <row r="518" spans="1:57" s="3" customFormat="1" ht="15" x14ac:dyDescent="0.25">
      <c r="A518" s="2"/>
      <c r="B518" s="154" t="s">
        <v>422</v>
      </c>
      <c r="C518" s="218"/>
      <c r="D518" s="218"/>
      <c r="E518" s="218"/>
      <c r="F518" s="218"/>
      <c r="G518" s="218"/>
      <c r="H518" s="219"/>
      <c r="I518" s="219"/>
      <c r="J518" s="219"/>
      <c r="K518" s="219"/>
      <c r="L518" s="219"/>
      <c r="M518"/>
      <c r="N518"/>
      <c r="O518"/>
      <c r="P518"/>
      <c r="Q518"/>
      <c r="R518"/>
      <c r="S518"/>
      <c r="T518"/>
      <c r="U518"/>
      <c r="V518"/>
      <c r="W518"/>
      <c r="X518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 t="s">
        <v>44</v>
      </c>
      <c r="BE518" s="12" t="s">
        <v>44</v>
      </c>
    </row>
    <row r="519" spans="1:57" s="155" customFormat="1" ht="16.5" customHeight="1" x14ac:dyDescent="0.25">
      <c r="A519" s="51"/>
      <c r="C519" s="203" t="s">
        <v>39</v>
      </c>
      <c r="D519" s="203"/>
      <c r="E519" s="203"/>
      <c r="F519" s="203"/>
      <c r="G519" s="203"/>
      <c r="H519" s="203"/>
      <c r="I519" s="203"/>
      <c r="J519" s="203"/>
      <c r="K519" s="203"/>
      <c r="L519" s="203"/>
      <c r="Y519" s="156"/>
      <c r="Z519" s="156"/>
      <c r="AA519" s="156"/>
      <c r="AB519" s="156"/>
      <c r="AC519" s="156"/>
      <c r="AD519" s="156"/>
      <c r="AE519" s="156"/>
      <c r="AF519" s="156"/>
      <c r="AG519" s="156"/>
      <c r="AH519" s="156"/>
      <c r="AI519" s="156"/>
      <c r="AJ519" s="156"/>
      <c r="AK519" s="156"/>
      <c r="AL519" s="156"/>
      <c r="AM519" s="156"/>
      <c r="AN519" s="156"/>
      <c r="AO519" s="156"/>
      <c r="AP519" s="156"/>
      <c r="AQ519" s="156"/>
      <c r="AR519" s="156"/>
      <c r="AS519" s="156"/>
      <c r="AT519" s="156"/>
      <c r="AU519" s="156"/>
      <c r="AV519" s="156"/>
      <c r="AW519" s="156"/>
      <c r="AX519" s="156"/>
      <c r="AY519" s="156"/>
      <c r="AZ519" s="156"/>
      <c r="BA519" s="156"/>
      <c r="BB519" s="156"/>
      <c r="BC519" s="156"/>
      <c r="BD519" s="156"/>
      <c r="BE519" s="156"/>
    </row>
    <row r="520" spans="1:57" customFormat="1" ht="21" customHeight="1" x14ac:dyDescent="0.25"/>
    <row r="521" spans="1:57" s="3" customFormat="1" ht="22.5" customHeight="1" x14ac:dyDescent="0.25">
      <c r="A521" s="220" t="s">
        <v>423</v>
      </c>
      <c r="B521" s="220"/>
      <c r="C521" s="220"/>
      <c r="D521" s="220"/>
      <c r="E521" s="220"/>
      <c r="F521" s="220"/>
      <c r="G521" s="220"/>
      <c r="H521" s="220"/>
      <c r="I521" s="220"/>
      <c r="J521" s="220"/>
      <c r="K521" s="220"/>
      <c r="L521" s="220"/>
      <c r="M521" s="220"/>
      <c r="N521" s="220"/>
      <c r="O521" s="132"/>
      <c r="P521" s="132"/>
      <c r="Q521"/>
      <c r="R521"/>
      <c r="S521"/>
      <c r="T521"/>
      <c r="U521"/>
      <c r="V521"/>
      <c r="W521"/>
      <c r="X521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</row>
    <row r="522" spans="1:57" s="3" customFormat="1" ht="12.75" customHeight="1" x14ac:dyDescent="0.25">
      <c r="A522" s="220" t="s">
        <v>424</v>
      </c>
      <c r="B522" s="220"/>
      <c r="C522" s="220"/>
      <c r="D522" s="220"/>
      <c r="E522" s="220"/>
      <c r="F522" s="220"/>
      <c r="G522" s="220"/>
      <c r="H522" s="220"/>
      <c r="I522" s="220"/>
      <c r="J522" s="220"/>
      <c r="K522" s="220"/>
      <c r="L522" s="220"/>
      <c r="M522" s="220"/>
      <c r="N522" s="220"/>
      <c r="O522" s="132"/>
      <c r="P522" s="132"/>
      <c r="Q522"/>
      <c r="R522"/>
      <c r="S522"/>
      <c r="T522"/>
      <c r="U522"/>
      <c r="V522"/>
      <c r="W522"/>
      <c r="X52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</row>
    <row r="523" spans="1:57" s="3" customFormat="1" ht="12.75" customHeight="1" x14ac:dyDescent="0.25">
      <c r="A523" s="220" t="s">
        <v>425</v>
      </c>
      <c r="B523" s="220"/>
      <c r="C523" s="220"/>
      <c r="D523" s="220"/>
      <c r="E523" s="220"/>
      <c r="F523" s="220"/>
      <c r="G523" s="220"/>
      <c r="H523" s="220"/>
      <c r="I523" s="220"/>
      <c r="J523" s="220"/>
      <c r="K523" s="220"/>
      <c r="L523" s="220"/>
      <c r="M523" s="220"/>
      <c r="N523" s="220"/>
      <c r="O523" s="132"/>
      <c r="P523" s="132"/>
      <c r="Q523"/>
      <c r="R523"/>
      <c r="S523"/>
      <c r="T523"/>
      <c r="U523"/>
      <c r="V523"/>
      <c r="W523"/>
      <c r="X523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</row>
    <row r="524" spans="1:57" s="3" customFormat="1" ht="20.25" customHeight="1" x14ac:dyDescent="0.25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132"/>
      <c r="P524" s="132"/>
      <c r="Q524"/>
      <c r="R524"/>
      <c r="S524"/>
      <c r="T524"/>
      <c r="U524"/>
      <c r="V524"/>
      <c r="W524"/>
      <c r="X524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</row>
    <row r="525" spans="1:57" customFormat="1" ht="15" x14ac:dyDescent="0.25">
      <c r="B525" s="157"/>
      <c r="D525" s="157"/>
      <c r="F525" s="157"/>
    </row>
  </sheetData>
  <mergeCells count="512">
    <mergeCell ref="A4:C4"/>
    <mergeCell ref="K4:N4"/>
    <mergeCell ref="A5:D5"/>
    <mergeCell ref="J5:N5"/>
    <mergeCell ref="A6:D6"/>
    <mergeCell ref="J6:N6"/>
    <mergeCell ref="A15:F15"/>
    <mergeCell ref="G15:N15"/>
    <mergeCell ref="A16:F16"/>
    <mergeCell ref="G16:N16"/>
    <mergeCell ref="A17:F17"/>
    <mergeCell ref="G17:N17"/>
    <mergeCell ref="G11:N11"/>
    <mergeCell ref="G12:N12"/>
    <mergeCell ref="A13:F13"/>
    <mergeCell ref="G13:N13"/>
    <mergeCell ref="A14:F14"/>
    <mergeCell ref="G14:N14"/>
    <mergeCell ref="A27:N27"/>
    <mergeCell ref="B29:F29"/>
    <mergeCell ref="B30:F30"/>
    <mergeCell ref="D32:F32"/>
    <mergeCell ref="L37:M37"/>
    <mergeCell ref="L38:M38"/>
    <mergeCell ref="A19:N19"/>
    <mergeCell ref="A20:N20"/>
    <mergeCell ref="A22:N22"/>
    <mergeCell ref="A23:N23"/>
    <mergeCell ref="A24:N24"/>
    <mergeCell ref="A26:N26"/>
    <mergeCell ref="N41:N43"/>
    <mergeCell ref="C44:E44"/>
    <mergeCell ref="A45:N45"/>
    <mergeCell ref="C46:E46"/>
    <mergeCell ref="C47:N47"/>
    <mergeCell ref="C48:E48"/>
    <mergeCell ref="L39:M39"/>
    <mergeCell ref="A41:A43"/>
    <mergeCell ref="B41:B43"/>
    <mergeCell ref="C41:E43"/>
    <mergeCell ref="F41:F43"/>
    <mergeCell ref="G41:I42"/>
    <mergeCell ref="J41:L42"/>
    <mergeCell ref="M41:M43"/>
    <mergeCell ref="C55:E55"/>
    <mergeCell ref="C56:E56"/>
    <mergeCell ref="C57:N57"/>
    <mergeCell ref="C58:E58"/>
    <mergeCell ref="C59:E59"/>
    <mergeCell ref="C60:E60"/>
    <mergeCell ref="C49:E49"/>
    <mergeCell ref="C50:E50"/>
    <mergeCell ref="C51:E51"/>
    <mergeCell ref="C52:E52"/>
    <mergeCell ref="C53:E53"/>
    <mergeCell ref="C54:E54"/>
    <mergeCell ref="C67:E67"/>
    <mergeCell ref="C68:E68"/>
    <mergeCell ref="C69:N69"/>
    <mergeCell ref="C70:E70"/>
    <mergeCell ref="C71:E71"/>
    <mergeCell ref="C72:E72"/>
    <mergeCell ref="C61:E61"/>
    <mergeCell ref="C62:E62"/>
    <mergeCell ref="C63:E63"/>
    <mergeCell ref="C64:E64"/>
    <mergeCell ref="C65:E65"/>
    <mergeCell ref="C66:E66"/>
    <mergeCell ref="C79:E79"/>
    <mergeCell ref="C80:E80"/>
    <mergeCell ref="C81:E81"/>
    <mergeCell ref="C82:N82"/>
    <mergeCell ref="C83:N83"/>
    <mergeCell ref="C84:E84"/>
    <mergeCell ref="C73:E73"/>
    <mergeCell ref="C74:E74"/>
    <mergeCell ref="C75:E75"/>
    <mergeCell ref="C76:E76"/>
    <mergeCell ref="C77:E77"/>
    <mergeCell ref="C78:E78"/>
    <mergeCell ref="C92:E92"/>
    <mergeCell ref="C93:N93"/>
    <mergeCell ref="C94:E94"/>
    <mergeCell ref="C95:E95"/>
    <mergeCell ref="C96:E96"/>
    <mergeCell ref="C97:E97"/>
    <mergeCell ref="C85:E85"/>
    <mergeCell ref="C86:N86"/>
    <mergeCell ref="C87:N87"/>
    <mergeCell ref="C88:E88"/>
    <mergeCell ref="C90:K90"/>
    <mergeCell ref="A91:N91"/>
    <mergeCell ref="C104:E104"/>
    <mergeCell ref="C105:N105"/>
    <mergeCell ref="C106:E106"/>
    <mergeCell ref="C107:E107"/>
    <mergeCell ref="C108:N108"/>
    <mergeCell ref="C109:N109"/>
    <mergeCell ref="C98:E98"/>
    <mergeCell ref="C99:E99"/>
    <mergeCell ref="C100:E100"/>
    <mergeCell ref="C101:E101"/>
    <mergeCell ref="C102:E102"/>
    <mergeCell ref="C103:E103"/>
    <mergeCell ref="A117:N117"/>
    <mergeCell ref="C118:E118"/>
    <mergeCell ref="C119:N119"/>
    <mergeCell ref="C120:E120"/>
    <mergeCell ref="C121:E121"/>
    <mergeCell ref="C122:E122"/>
    <mergeCell ref="C110:E110"/>
    <mergeCell ref="C111:E111"/>
    <mergeCell ref="C112:N112"/>
    <mergeCell ref="C113:N113"/>
    <mergeCell ref="C114:E114"/>
    <mergeCell ref="C116:K116"/>
    <mergeCell ref="C129:E129"/>
    <mergeCell ref="C130:E130"/>
    <mergeCell ref="C131:E131"/>
    <mergeCell ref="C132:N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A141:N141"/>
    <mergeCell ref="C142:E142"/>
    <mergeCell ref="C143:N143"/>
    <mergeCell ref="C144:N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53:E153"/>
    <mergeCell ref="C154:E154"/>
    <mergeCell ref="C155:E155"/>
    <mergeCell ref="C156:E156"/>
    <mergeCell ref="C157:N157"/>
    <mergeCell ref="C158:E158"/>
    <mergeCell ref="C147:E147"/>
    <mergeCell ref="C148:E148"/>
    <mergeCell ref="C149:E149"/>
    <mergeCell ref="C150:E150"/>
    <mergeCell ref="C151:E151"/>
    <mergeCell ref="C152:E152"/>
    <mergeCell ref="C166:E166"/>
    <mergeCell ref="C167:E167"/>
    <mergeCell ref="C168:E168"/>
    <mergeCell ref="C169:E169"/>
    <mergeCell ref="C170:E170"/>
    <mergeCell ref="C171:E171"/>
    <mergeCell ref="C160:K160"/>
    <mergeCell ref="A161:N161"/>
    <mergeCell ref="C162:E162"/>
    <mergeCell ref="C163:N163"/>
    <mergeCell ref="C164:E164"/>
    <mergeCell ref="C165:E165"/>
    <mergeCell ref="C178:E178"/>
    <mergeCell ref="C179:E179"/>
    <mergeCell ref="C180:E180"/>
    <mergeCell ref="C181:E181"/>
    <mergeCell ref="C182:E182"/>
    <mergeCell ref="C183:E183"/>
    <mergeCell ref="C172:E172"/>
    <mergeCell ref="C173:E173"/>
    <mergeCell ref="C174:E174"/>
    <mergeCell ref="C175:E175"/>
    <mergeCell ref="C176:N176"/>
    <mergeCell ref="C177:E177"/>
    <mergeCell ref="C191:E191"/>
    <mergeCell ref="C192:N192"/>
    <mergeCell ref="C193:E193"/>
    <mergeCell ref="C194:E194"/>
    <mergeCell ref="C195:E195"/>
    <mergeCell ref="C196:E196"/>
    <mergeCell ref="C184:E184"/>
    <mergeCell ref="C185:E185"/>
    <mergeCell ref="C186:E186"/>
    <mergeCell ref="C187:E187"/>
    <mergeCell ref="C189:K189"/>
    <mergeCell ref="A190:N190"/>
    <mergeCell ref="C203:N203"/>
    <mergeCell ref="C204:E204"/>
    <mergeCell ref="C205:E205"/>
    <mergeCell ref="C206:E206"/>
    <mergeCell ref="C207:E207"/>
    <mergeCell ref="C208:E208"/>
    <mergeCell ref="C197:E197"/>
    <mergeCell ref="C198:E198"/>
    <mergeCell ref="C199:E199"/>
    <mergeCell ref="C200:E200"/>
    <mergeCell ref="C201:E201"/>
    <mergeCell ref="C202:N202"/>
    <mergeCell ref="C215:E215"/>
    <mergeCell ref="C216:E216"/>
    <mergeCell ref="C217:E217"/>
    <mergeCell ref="C218:E218"/>
    <mergeCell ref="C219:E219"/>
    <mergeCell ref="C220:E220"/>
    <mergeCell ref="C209:E209"/>
    <mergeCell ref="C210:E210"/>
    <mergeCell ref="C211:E211"/>
    <mergeCell ref="C212:N212"/>
    <mergeCell ref="C213:E213"/>
    <mergeCell ref="C214:E214"/>
    <mergeCell ref="C227:N227"/>
    <mergeCell ref="C228:E228"/>
    <mergeCell ref="C229:E229"/>
    <mergeCell ref="C230:E230"/>
    <mergeCell ref="C231:E231"/>
    <mergeCell ref="C232:E232"/>
    <mergeCell ref="C221:E221"/>
    <mergeCell ref="C222:E222"/>
    <mergeCell ref="C223:N223"/>
    <mergeCell ref="C224:N224"/>
    <mergeCell ref="C225:E225"/>
    <mergeCell ref="C226:E226"/>
    <mergeCell ref="C239:N239"/>
    <mergeCell ref="C240:E240"/>
    <mergeCell ref="C241:E241"/>
    <mergeCell ref="C242:N242"/>
    <mergeCell ref="C243:N243"/>
    <mergeCell ref="C244:E244"/>
    <mergeCell ref="C233:E233"/>
    <mergeCell ref="C234:E234"/>
    <mergeCell ref="C235:E235"/>
    <mergeCell ref="C236:E236"/>
    <mergeCell ref="C237:E237"/>
    <mergeCell ref="C238:N238"/>
    <mergeCell ref="C251:E251"/>
    <mergeCell ref="C252:E252"/>
    <mergeCell ref="C253:E253"/>
    <mergeCell ref="C254:E254"/>
    <mergeCell ref="C255:E255"/>
    <mergeCell ref="C256:E256"/>
    <mergeCell ref="C245:E245"/>
    <mergeCell ref="C246:N246"/>
    <mergeCell ref="C247:N247"/>
    <mergeCell ref="C248:E248"/>
    <mergeCell ref="C249:E249"/>
    <mergeCell ref="C250:N250"/>
    <mergeCell ref="C263:N263"/>
    <mergeCell ref="C264:N264"/>
    <mergeCell ref="C265:E265"/>
    <mergeCell ref="C266:E266"/>
    <mergeCell ref="C267:N267"/>
    <mergeCell ref="C268:E268"/>
    <mergeCell ref="C257:E257"/>
    <mergeCell ref="C258:E258"/>
    <mergeCell ref="C259:E259"/>
    <mergeCell ref="C260:E260"/>
    <mergeCell ref="C261:E261"/>
    <mergeCell ref="C262:E262"/>
    <mergeCell ref="C275:E275"/>
    <mergeCell ref="C276:E276"/>
    <mergeCell ref="C277:E277"/>
    <mergeCell ref="C278:E278"/>
    <mergeCell ref="C279:E279"/>
    <mergeCell ref="C280:N280"/>
    <mergeCell ref="C269:E269"/>
    <mergeCell ref="C270:E270"/>
    <mergeCell ref="C271:E271"/>
    <mergeCell ref="C272:E272"/>
    <mergeCell ref="C273:E273"/>
    <mergeCell ref="C274:E274"/>
    <mergeCell ref="C287:E287"/>
    <mergeCell ref="C288:E288"/>
    <mergeCell ref="C289:E289"/>
    <mergeCell ref="C290:E290"/>
    <mergeCell ref="C291:E291"/>
    <mergeCell ref="C292:E292"/>
    <mergeCell ref="C281:N281"/>
    <mergeCell ref="C282:E282"/>
    <mergeCell ref="A283:N283"/>
    <mergeCell ref="C284:E284"/>
    <mergeCell ref="C285:N285"/>
    <mergeCell ref="C286:E286"/>
    <mergeCell ref="C299:N299"/>
    <mergeCell ref="C300:E300"/>
    <mergeCell ref="C301:E301"/>
    <mergeCell ref="C302:N302"/>
    <mergeCell ref="C303:N303"/>
    <mergeCell ref="C304:E304"/>
    <mergeCell ref="C293:E293"/>
    <mergeCell ref="C294:E294"/>
    <mergeCell ref="C295:E295"/>
    <mergeCell ref="C296:E296"/>
    <mergeCell ref="C297:E297"/>
    <mergeCell ref="C298:N298"/>
    <mergeCell ref="C311:N311"/>
    <mergeCell ref="C312:E312"/>
    <mergeCell ref="C313:E313"/>
    <mergeCell ref="C314:E314"/>
    <mergeCell ref="C315:E315"/>
    <mergeCell ref="C316:E316"/>
    <mergeCell ref="C305:E305"/>
    <mergeCell ref="C306:N306"/>
    <mergeCell ref="C307:N307"/>
    <mergeCell ref="C308:E308"/>
    <mergeCell ref="C309:E309"/>
    <mergeCell ref="C310:N310"/>
    <mergeCell ref="C323:E323"/>
    <mergeCell ref="C324:N324"/>
    <mergeCell ref="C325:N325"/>
    <mergeCell ref="C326:E326"/>
    <mergeCell ref="C327:E327"/>
    <mergeCell ref="C328:N328"/>
    <mergeCell ref="C317:E317"/>
    <mergeCell ref="C318:E318"/>
    <mergeCell ref="C319:E319"/>
    <mergeCell ref="C320:E320"/>
    <mergeCell ref="C321:E321"/>
    <mergeCell ref="C322:E322"/>
    <mergeCell ref="C335:E335"/>
    <mergeCell ref="C336:E336"/>
    <mergeCell ref="C337:E337"/>
    <mergeCell ref="C338:N338"/>
    <mergeCell ref="C339:E339"/>
    <mergeCell ref="C340:E340"/>
    <mergeCell ref="C329:E329"/>
    <mergeCell ref="C330:E330"/>
    <mergeCell ref="C331:E331"/>
    <mergeCell ref="C332:E332"/>
    <mergeCell ref="C333:E333"/>
    <mergeCell ref="C334:E334"/>
    <mergeCell ref="C347:E347"/>
    <mergeCell ref="C348:E348"/>
    <mergeCell ref="A349:N349"/>
    <mergeCell ref="C350:E350"/>
    <mergeCell ref="C351:E351"/>
    <mergeCell ref="C352:E352"/>
    <mergeCell ref="C341:E341"/>
    <mergeCell ref="C342:E342"/>
    <mergeCell ref="C343:E343"/>
    <mergeCell ref="C344:E344"/>
    <mergeCell ref="C345:E345"/>
    <mergeCell ref="C346:E346"/>
    <mergeCell ref="C359:E359"/>
    <mergeCell ref="C360:E360"/>
    <mergeCell ref="C361:E361"/>
    <mergeCell ref="C362:E362"/>
    <mergeCell ref="C363:N363"/>
    <mergeCell ref="C364:N364"/>
    <mergeCell ref="C353:E353"/>
    <mergeCell ref="C354:E354"/>
    <mergeCell ref="C355:E355"/>
    <mergeCell ref="C356:E356"/>
    <mergeCell ref="C357:E357"/>
    <mergeCell ref="C358:E358"/>
    <mergeCell ref="C371:E371"/>
    <mergeCell ref="C372:E372"/>
    <mergeCell ref="C373:E373"/>
    <mergeCell ref="C374:E374"/>
    <mergeCell ref="C375:E375"/>
    <mergeCell ref="C376:E376"/>
    <mergeCell ref="C365:E365"/>
    <mergeCell ref="A366:N366"/>
    <mergeCell ref="C367:E367"/>
    <mergeCell ref="C368:N368"/>
    <mergeCell ref="C369:E369"/>
    <mergeCell ref="C370:E370"/>
    <mergeCell ref="C383:E383"/>
    <mergeCell ref="A384:N384"/>
    <mergeCell ref="C385:E385"/>
    <mergeCell ref="C386:N386"/>
    <mergeCell ref="C387:E387"/>
    <mergeCell ref="C388:E388"/>
    <mergeCell ref="C377:E377"/>
    <mergeCell ref="C378:E378"/>
    <mergeCell ref="C379:E379"/>
    <mergeCell ref="C380:E380"/>
    <mergeCell ref="C381:N381"/>
    <mergeCell ref="C382:N382"/>
    <mergeCell ref="C395:E395"/>
    <mergeCell ref="C396:E396"/>
    <mergeCell ref="C397:E397"/>
    <mergeCell ref="C398:N398"/>
    <mergeCell ref="C399:E399"/>
    <mergeCell ref="C400:E400"/>
    <mergeCell ref="C389:E389"/>
    <mergeCell ref="C390:E390"/>
    <mergeCell ref="C391:E391"/>
    <mergeCell ref="C392:E392"/>
    <mergeCell ref="C393:E393"/>
    <mergeCell ref="C394:E394"/>
    <mergeCell ref="C407:E407"/>
    <mergeCell ref="C408:E408"/>
    <mergeCell ref="C409:E409"/>
    <mergeCell ref="C410:E410"/>
    <mergeCell ref="C411:N411"/>
    <mergeCell ref="C412:N412"/>
    <mergeCell ref="C401:E401"/>
    <mergeCell ref="C402:E402"/>
    <mergeCell ref="C403:E403"/>
    <mergeCell ref="C404:E404"/>
    <mergeCell ref="C405:E405"/>
    <mergeCell ref="C406:E406"/>
    <mergeCell ref="C419:E419"/>
    <mergeCell ref="C420:E420"/>
    <mergeCell ref="C421:E421"/>
    <mergeCell ref="C422:E422"/>
    <mergeCell ref="C423:E423"/>
    <mergeCell ref="C424:E424"/>
    <mergeCell ref="C413:E413"/>
    <mergeCell ref="C414:E414"/>
    <mergeCell ref="C415:N415"/>
    <mergeCell ref="C416:E416"/>
    <mergeCell ref="C417:E417"/>
    <mergeCell ref="C418:E418"/>
    <mergeCell ref="C431:E431"/>
    <mergeCell ref="C432:E432"/>
    <mergeCell ref="C433:E433"/>
    <mergeCell ref="C434:E434"/>
    <mergeCell ref="C435:E435"/>
    <mergeCell ref="C436:E436"/>
    <mergeCell ref="C425:E425"/>
    <mergeCell ref="C426:E426"/>
    <mergeCell ref="C427:E427"/>
    <mergeCell ref="C428:N428"/>
    <mergeCell ref="C429:E429"/>
    <mergeCell ref="C430:E430"/>
    <mergeCell ref="C443:N443"/>
    <mergeCell ref="C444:E444"/>
    <mergeCell ref="C445:E445"/>
    <mergeCell ref="C446:N446"/>
    <mergeCell ref="C447:E447"/>
    <mergeCell ref="C448:E448"/>
    <mergeCell ref="C437:E437"/>
    <mergeCell ref="C438:E438"/>
    <mergeCell ref="C439:E439"/>
    <mergeCell ref="C440:E440"/>
    <mergeCell ref="C441:N441"/>
    <mergeCell ref="C442:N442"/>
    <mergeCell ref="C455:E455"/>
    <mergeCell ref="C456:E456"/>
    <mergeCell ref="C457:E457"/>
    <mergeCell ref="C458:E458"/>
    <mergeCell ref="C459:N459"/>
    <mergeCell ref="C460:N460"/>
    <mergeCell ref="C449:E449"/>
    <mergeCell ref="C450:E450"/>
    <mergeCell ref="C451:E451"/>
    <mergeCell ref="C452:E452"/>
    <mergeCell ref="C453:E453"/>
    <mergeCell ref="C454:E454"/>
    <mergeCell ref="C467:E467"/>
    <mergeCell ref="C468:E468"/>
    <mergeCell ref="C469:E469"/>
    <mergeCell ref="C470:E470"/>
    <mergeCell ref="C471:E471"/>
    <mergeCell ref="C473:K473"/>
    <mergeCell ref="C461:N461"/>
    <mergeCell ref="C462:E462"/>
    <mergeCell ref="C463:E463"/>
    <mergeCell ref="C464:N464"/>
    <mergeCell ref="C465:E465"/>
    <mergeCell ref="C466:E466"/>
    <mergeCell ref="C481:K481"/>
    <mergeCell ref="C482:K482"/>
    <mergeCell ref="C483:K483"/>
    <mergeCell ref="C484:K484"/>
    <mergeCell ref="C485:K485"/>
    <mergeCell ref="C486:K486"/>
    <mergeCell ref="C475:K475"/>
    <mergeCell ref="C476:K476"/>
    <mergeCell ref="C477:K477"/>
    <mergeCell ref="C478:K478"/>
    <mergeCell ref="C479:K479"/>
    <mergeCell ref="C480:K480"/>
    <mergeCell ref="C493:K493"/>
    <mergeCell ref="C494:K494"/>
    <mergeCell ref="C495:K495"/>
    <mergeCell ref="C496:K496"/>
    <mergeCell ref="C497:K497"/>
    <mergeCell ref="C498:K498"/>
    <mergeCell ref="C487:K487"/>
    <mergeCell ref="C488:K488"/>
    <mergeCell ref="C489:K489"/>
    <mergeCell ref="C490:K490"/>
    <mergeCell ref="C491:K491"/>
    <mergeCell ref="C492:K492"/>
    <mergeCell ref="C505:K505"/>
    <mergeCell ref="C506:K506"/>
    <mergeCell ref="C507:K507"/>
    <mergeCell ref="C508:K508"/>
    <mergeCell ref="C509:K509"/>
    <mergeCell ref="C510:K510"/>
    <mergeCell ref="C499:K499"/>
    <mergeCell ref="C500:K500"/>
    <mergeCell ref="C501:K501"/>
    <mergeCell ref="C502:K502"/>
    <mergeCell ref="C503:K503"/>
    <mergeCell ref="C504:K504"/>
    <mergeCell ref="C518:G518"/>
    <mergeCell ref="H518:L518"/>
    <mergeCell ref="C519:L519"/>
    <mergeCell ref="A521:N521"/>
    <mergeCell ref="A522:N522"/>
    <mergeCell ref="A523:N523"/>
    <mergeCell ref="C511:K511"/>
    <mergeCell ref="C512:K512"/>
    <mergeCell ref="C513:K513"/>
    <mergeCell ref="C516:G516"/>
    <mergeCell ref="H516:L516"/>
    <mergeCell ref="C517:L5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7"/>
  <sheetViews>
    <sheetView workbookViewId="0">
      <selection activeCell="A8" sqref="A8:F8"/>
    </sheetView>
  </sheetViews>
  <sheetFormatPr defaultColWidth="9.140625" defaultRowHeight="11.25" x14ac:dyDescent="0.2"/>
  <cols>
    <col min="1" max="1" width="6.140625" style="180" customWidth="1"/>
    <col min="2" max="2" width="31" style="180" customWidth="1"/>
    <col min="3" max="3" width="8.42578125" style="180" customWidth="1"/>
    <col min="4" max="4" width="10.7109375" style="180" customWidth="1"/>
    <col min="5" max="5" width="19.7109375" style="180" customWidth="1"/>
    <col min="6" max="6" width="19" style="180" customWidth="1"/>
    <col min="7" max="8" width="12.5703125" style="180" customWidth="1"/>
    <col min="9" max="11" width="9.140625" style="180"/>
    <col min="12" max="13" width="95" style="181" hidden="1" customWidth="1"/>
    <col min="14" max="16384" width="9.140625" style="180"/>
  </cols>
  <sheetData>
    <row r="1" spans="1:12" customFormat="1" ht="15" x14ac:dyDescent="0.25">
      <c r="A1" s="158" t="s">
        <v>426</v>
      </c>
      <c r="B1" s="158"/>
    </row>
    <row r="2" spans="1:12" customFormat="1" ht="15" x14ac:dyDescent="0.25">
      <c r="A2" s="159"/>
      <c r="E2" s="160"/>
      <c r="F2" s="160"/>
    </row>
    <row r="3" spans="1:12" customFormat="1" ht="15" x14ac:dyDescent="0.25">
      <c r="A3" s="159"/>
      <c r="E3" s="160"/>
      <c r="F3" s="160"/>
    </row>
    <row r="4" spans="1:12" customFormat="1" ht="15" x14ac:dyDescent="0.25">
      <c r="A4" s="159" t="s">
        <v>427</v>
      </c>
      <c r="E4" s="160"/>
      <c r="F4" s="160"/>
    </row>
    <row r="5" spans="1:12" customFormat="1" ht="15" x14ac:dyDescent="0.25">
      <c r="A5" s="159" t="s">
        <v>428</v>
      </c>
      <c r="E5" s="160"/>
      <c r="F5" s="160"/>
    </row>
    <row r="7" spans="1:12" customFormat="1" ht="39" customHeight="1" x14ac:dyDescent="0.25">
      <c r="A7" s="257" t="s">
        <v>429</v>
      </c>
      <c r="B7" s="257"/>
      <c r="C7" s="257"/>
      <c r="D7" s="257"/>
      <c r="E7" s="257"/>
      <c r="F7" s="257"/>
    </row>
    <row r="8" spans="1:12" customFormat="1" ht="25.5" customHeight="1" x14ac:dyDescent="0.25">
      <c r="A8" s="258" t="s">
        <v>474</v>
      </c>
      <c r="B8" s="258"/>
      <c r="C8" s="258"/>
      <c r="D8" s="258"/>
      <c r="E8" s="258"/>
      <c r="F8" s="258"/>
    </row>
    <row r="9" spans="1:12" customFormat="1" ht="25.5" customHeight="1" x14ac:dyDescent="0.25">
      <c r="A9" s="258"/>
      <c r="B9" s="258"/>
      <c r="C9" s="258"/>
      <c r="D9" s="258"/>
      <c r="E9" s="258"/>
      <c r="F9" s="258"/>
    </row>
    <row r="10" spans="1:12" customFormat="1" ht="28.5" customHeight="1" x14ac:dyDescent="0.25">
      <c r="A10" s="161"/>
    </row>
    <row r="11" spans="1:12" customFormat="1" ht="36" customHeight="1" x14ac:dyDescent="0.25">
      <c r="A11" s="162" t="s">
        <v>12</v>
      </c>
      <c r="B11" s="162" t="s">
        <v>430</v>
      </c>
      <c r="C11" s="162" t="s">
        <v>431</v>
      </c>
      <c r="D11" s="162" t="s">
        <v>432</v>
      </c>
      <c r="E11" s="162" t="s">
        <v>82</v>
      </c>
      <c r="F11" s="163" t="s">
        <v>433</v>
      </c>
      <c r="G11" s="164"/>
      <c r="H11" s="164"/>
      <c r="I11" s="164"/>
    </row>
    <row r="12" spans="1:12" customFormat="1" ht="12" customHeight="1" x14ac:dyDescent="0.25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4"/>
      <c r="H12" s="164"/>
      <c r="I12" s="164"/>
    </row>
    <row r="13" spans="1:12" customFormat="1" ht="15" x14ac:dyDescent="0.25">
      <c r="A13" s="259" t="s">
        <v>93</v>
      </c>
      <c r="B13" s="260"/>
      <c r="C13" s="260"/>
      <c r="D13" s="260"/>
      <c r="E13" s="260"/>
      <c r="F13" s="261"/>
      <c r="G13" s="164"/>
      <c r="H13" s="164"/>
      <c r="I13" s="164"/>
      <c r="L13" s="165" t="s">
        <v>93</v>
      </c>
    </row>
    <row r="14" spans="1:12" customFormat="1" ht="33.75" x14ac:dyDescent="0.25">
      <c r="A14" s="166">
        <v>1</v>
      </c>
      <c r="B14" s="167" t="s">
        <v>95</v>
      </c>
      <c r="C14" s="168" t="s">
        <v>434</v>
      </c>
      <c r="D14" s="169">
        <v>280.64</v>
      </c>
      <c r="E14" s="170" t="s">
        <v>94</v>
      </c>
      <c r="F14" s="167"/>
      <c r="G14" s="164"/>
      <c r="H14" s="164"/>
      <c r="I14" s="164"/>
      <c r="L14" s="165"/>
    </row>
    <row r="15" spans="1:12" customFormat="1" ht="45" x14ac:dyDescent="0.25">
      <c r="A15" s="166">
        <v>2</v>
      </c>
      <c r="B15" s="167" t="s">
        <v>112</v>
      </c>
      <c r="C15" s="168" t="s">
        <v>435</v>
      </c>
      <c r="D15" s="169">
        <v>280.64</v>
      </c>
      <c r="E15" s="170" t="s">
        <v>111</v>
      </c>
      <c r="F15" s="167"/>
      <c r="G15" s="164"/>
      <c r="H15" s="164"/>
      <c r="I15" s="164"/>
      <c r="L15" s="165"/>
    </row>
    <row r="16" spans="1:12" customFormat="1" ht="78.75" x14ac:dyDescent="0.25">
      <c r="A16" s="166">
        <v>3</v>
      </c>
      <c r="B16" s="167" t="s">
        <v>118</v>
      </c>
      <c r="C16" s="168" t="s">
        <v>436</v>
      </c>
      <c r="D16" s="169">
        <v>10.039999999999999</v>
      </c>
      <c r="E16" s="170" t="s">
        <v>117</v>
      </c>
      <c r="F16" s="167"/>
      <c r="G16" s="164"/>
      <c r="H16" s="164"/>
      <c r="I16" s="164"/>
      <c r="L16" s="165"/>
    </row>
    <row r="17" spans="1:13" customFormat="1" ht="15" x14ac:dyDescent="0.25">
      <c r="A17" s="166">
        <v>4</v>
      </c>
      <c r="B17" s="167" t="s">
        <v>128</v>
      </c>
      <c r="C17" s="168" t="s">
        <v>129</v>
      </c>
      <c r="D17" s="171">
        <v>12.248799999999999</v>
      </c>
      <c r="E17" s="170" t="s">
        <v>127</v>
      </c>
      <c r="F17" s="167"/>
      <c r="G17" s="164"/>
      <c r="H17" s="164"/>
      <c r="I17" s="164"/>
      <c r="L17" s="165"/>
    </row>
    <row r="18" spans="1:13" customFormat="1" ht="22.5" x14ac:dyDescent="0.25">
      <c r="A18" s="166">
        <v>5</v>
      </c>
      <c r="B18" s="167" t="s">
        <v>134</v>
      </c>
      <c r="C18" s="168" t="s">
        <v>135</v>
      </c>
      <c r="D18" s="172">
        <v>1</v>
      </c>
      <c r="E18" s="170" t="s">
        <v>133</v>
      </c>
      <c r="F18" s="167"/>
      <c r="G18" s="164"/>
      <c r="H18" s="164"/>
      <c r="I18" s="164"/>
      <c r="L18" s="165"/>
    </row>
    <row r="19" spans="1:13" customFormat="1" ht="15" x14ac:dyDescent="0.25">
      <c r="A19" s="259" t="s">
        <v>138</v>
      </c>
      <c r="B19" s="260"/>
      <c r="C19" s="260"/>
      <c r="D19" s="260"/>
      <c r="E19" s="260"/>
      <c r="F19" s="261"/>
      <c r="G19" s="164"/>
      <c r="H19" s="164"/>
      <c r="I19" s="164"/>
      <c r="L19" s="165" t="s">
        <v>138</v>
      </c>
    </row>
    <row r="20" spans="1:13" customFormat="1" ht="22.5" x14ac:dyDescent="0.25">
      <c r="A20" s="166">
        <v>6</v>
      </c>
      <c r="B20" s="167" t="s">
        <v>141</v>
      </c>
      <c r="C20" s="168" t="s">
        <v>437</v>
      </c>
      <c r="D20" s="172">
        <v>200</v>
      </c>
      <c r="E20" s="170" t="s">
        <v>140</v>
      </c>
      <c r="F20" s="167"/>
      <c r="G20" s="164"/>
      <c r="H20" s="164"/>
      <c r="I20" s="164"/>
      <c r="L20" s="165"/>
    </row>
    <row r="21" spans="1:13" customFormat="1" ht="22.5" x14ac:dyDescent="0.25">
      <c r="A21" s="166">
        <v>7</v>
      </c>
      <c r="B21" s="167" t="s">
        <v>150</v>
      </c>
      <c r="C21" s="168" t="s">
        <v>151</v>
      </c>
      <c r="D21" s="172">
        <v>200</v>
      </c>
      <c r="E21" s="170" t="s">
        <v>149</v>
      </c>
      <c r="F21" s="167"/>
      <c r="G21" s="164"/>
      <c r="H21" s="164"/>
      <c r="I21" s="164"/>
      <c r="L21" s="165"/>
    </row>
    <row r="22" spans="1:13" customFormat="1" ht="33.75" x14ac:dyDescent="0.25">
      <c r="A22" s="166">
        <v>8</v>
      </c>
      <c r="B22" s="167" t="s">
        <v>154</v>
      </c>
      <c r="C22" s="168" t="s">
        <v>155</v>
      </c>
      <c r="D22" s="172">
        <v>200</v>
      </c>
      <c r="E22" s="170" t="s">
        <v>133</v>
      </c>
      <c r="F22" s="167"/>
      <c r="G22" s="164"/>
      <c r="H22" s="164"/>
      <c r="I22" s="164"/>
      <c r="L22" s="165"/>
    </row>
    <row r="23" spans="1:13" customFormat="1" ht="33.75" x14ac:dyDescent="0.25">
      <c r="A23" s="166">
        <v>9</v>
      </c>
      <c r="B23" s="167" t="s">
        <v>158</v>
      </c>
      <c r="C23" s="168" t="s">
        <v>159</v>
      </c>
      <c r="D23" s="172">
        <v>1</v>
      </c>
      <c r="E23" s="170" t="s">
        <v>133</v>
      </c>
      <c r="F23" s="167"/>
      <c r="G23" s="164"/>
      <c r="H23" s="164"/>
      <c r="I23" s="164"/>
      <c r="L23" s="165"/>
    </row>
    <row r="24" spans="1:13" customFormat="1" ht="15" x14ac:dyDescent="0.25">
      <c r="A24" s="259" t="s">
        <v>162</v>
      </c>
      <c r="B24" s="260"/>
      <c r="C24" s="260"/>
      <c r="D24" s="260"/>
      <c r="E24" s="260"/>
      <c r="F24" s="261"/>
      <c r="G24" s="164"/>
      <c r="H24" s="164"/>
      <c r="I24" s="164"/>
      <c r="L24" s="165" t="s">
        <v>162</v>
      </c>
    </row>
    <row r="25" spans="1:13" customFormat="1" ht="33.75" x14ac:dyDescent="0.25">
      <c r="A25" s="166">
        <v>10</v>
      </c>
      <c r="B25" s="167" t="s">
        <v>165</v>
      </c>
      <c r="C25" s="168" t="s">
        <v>198</v>
      </c>
      <c r="D25" s="172">
        <v>420</v>
      </c>
      <c r="E25" s="170" t="s">
        <v>164</v>
      </c>
      <c r="F25" s="167"/>
      <c r="G25" s="164"/>
      <c r="H25" s="164"/>
      <c r="I25" s="164"/>
      <c r="L25" s="165"/>
    </row>
    <row r="26" spans="1:13" customFormat="1" ht="56.25" x14ac:dyDescent="0.25">
      <c r="A26" s="166">
        <v>11</v>
      </c>
      <c r="B26" s="167" t="s">
        <v>174</v>
      </c>
      <c r="C26" s="168" t="s">
        <v>175</v>
      </c>
      <c r="D26" s="169">
        <v>0.63</v>
      </c>
      <c r="E26" s="170" t="s">
        <v>173</v>
      </c>
      <c r="F26" s="167"/>
      <c r="G26" s="164"/>
      <c r="H26" s="164"/>
      <c r="I26" s="164"/>
      <c r="L26" s="165"/>
    </row>
    <row r="27" spans="1:13" customFormat="1" ht="45" x14ac:dyDescent="0.25">
      <c r="A27" s="166">
        <v>12</v>
      </c>
      <c r="B27" s="167" t="s">
        <v>178</v>
      </c>
      <c r="C27" s="168" t="s">
        <v>175</v>
      </c>
      <c r="D27" s="169">
        <v>0.63</v>
      </c>
      <c r="E27" s="170" t="s">
        <v>177</v>
      </c>
      <c r="F27" s="167"/>
      <c r="G27" s="164"/>
      <c r="H27" s="164"/>
      <c r="I27" s="164"/>
      <c r="L27" s="165"/>
    </row>
    <row r="28" spans="1:13" customFormat="1" ht="90" x14ac:dyDescent="0.25">
      <c r="A28" s="166">
        <v>13</v>
      </c>
      <c r="B28" s="167" t="s">
        <v>181</v>
      </c>
      <c r="C28" s="168" t="s">
        <v>438</v>
      </c>
      <c r="D28" s="172">
        <v>420</v>
      </c>
      <c r="E28" s="170" t="s">
        <v>180</v>
      </c>
      <c r="F28" s="167"/>
      <c r="G28" s="164"/>
      <c r="H28" s="164"/>
      <c r="I28" s="164"/>
      <c r="L28" s="165"/>
    </row>
    <row r="29" spans="1:13" customFormat="1" ht="15" x14ac:dyDescent="0.25">
      <c r="A29" s="253" t="s">
        <v>184</v>
      </c>
      <c r="B29" s="254"/>
      <c r="C29" s="254"/>
      <c r="D29" s="254"/>
      <c r="E29" s="254"/>
      <c r="F29" s="255"/>
      <c r="G29" s="164"/>
      <c r="H29" s="164"/>
      <c r="I29" s="164"/>
      <c r="L29" s="165"/>
      <c r="M29" s="173" t="s">
        <v>184</v>
      </c>
    </row>
    <row r="30" spans="1:13" customFormat="1" ht="33.75" x14ac:dyDescent="0.25">
      <c r="A30" s="166">
        <v>14</v>
      </c>
      <c r="B30" s="167" t="s">
        <v>187</v>
      </c>
      <c r="C30" s="168" t="s">
        <v>439</v>
      </c>
      <c r="D30" s="172">
        <v>510</v>
      </c>
      <c r="E30" s="170" t="s">
        <v>186</v>
      </c>
      <c r="F30" s="167"/>
      <c r="G30" s="164"/>
      <c r="H30" s="164"/>
      <c r="I30" s="164"/>
      <c r="L30" s="165"/>
      <c r="M30" s="173"/>
    </row>
    <row r="31" spans="1:13" customFormat="1" ht="33.75" x14ac:dyDescent="0.25">
      <c r="A31" s="166">
        <v>15</v>
      </c>
      <c r="B31" s="167" t="s">
        <v>197</v>
      </c>
      <c r="C31" s="168" t="s">
        <v>198</v>
      </c>
      <c r="D31" s="174">
        <v>5.0999999999999996</v>
      </c>
      <c r="E31" s="170" t="s">
        <v>196</v>
      </c>
      <c r="F31" s="167"/>
      <c r="G31" s="164"/>
      <c r="H31" s="164"/>
      <c r="I31" s="164"/>
      <c r="L31" s="165"/>
      <c r="M31" s="173"/>
    </row>
    <row r="32" spans="1:13" customFormat="1" ht="15" x14ac:dyDescent="0.25">
      <c r="A32" s="259" t="s">
        <v>201</v>
      </c>
      <c r="B32" s="260"/>
      <c r="C32" s="260"/>
      <c r="D32" s="260"/>
      <c r="E32" s="260"/>
      <c r="F32" s="261"/>
      <c r="G32" s="164"/>
      <c r="H32" s="164"/>
      <c r="I32" s="164"/>
      <c r="L32" s="165" t="s">
        <v>201</v>
      </c>
      <c r="M32" s="173"/>
    </row>
    <row r="33" spans="1:13" customFormat="1" ht="45" x14ac:dyDescent="0.25">
      <c r="A33" s="166">
        <v>16</v>
      </c>
      <c r="B33" s="167" t="s">
        <v>204</v>
      </c>
      <c r="C33" s="168" t="s">
        <v>198</v>
      </c>
      <c r="D33" s="172">
        <v>420</v>
      </c>
      <c r="E33" s="170" t="s">
        <v>203</v>
      </c>
      <c r="F33" s="167"/>
      <c r="G33" s="164"/>
      <c r="H33" s="164"/>
      <c r="I33" s="164"/>
      <c r="L33" s="165"/>
      <c r="M33" s="173"/>
    </row>
    <row r="34" spans="1:13" customFormat="1" ht="22.5" x14ac:dyDescent="0.25">
      <c r="A34" s="166">
        <v>17</v>
      </c>
      <c r="B34" s="167" t="s">
        <v>211</v>
      </c>
      <c r="C34" s="168" t="s">
        <v>212</v>
      </c>
      <c r="D34" s="175">
        <v>4.2000000000000003E-2</v>
      </c>
      <c r="E34" s="170" t="s">
        <v>210</v>
      </c>
      <c r="F34" s="167"/>
      <c r="G34" s="164"/>
      <c r="H34" s="164"/>
      <c r="I34" s="164"/>
      <c r="L34" s="165"/>
      <c r="M34" s="173"/>
    </row>
    <row r="35" spans="1:13" customFormat="1" ht="15" x14ac:dyDescent="0.25">
      <c r="A35" s="259" t="s">
        <v>215</v>
      </c>
      <c r="B35" s="260"/>
      <c r="C35" s="260"/>
      <c r="D35" s="260"/>
      <c r="E35" s="260"/>
      <c r="F35" s="261"/>
      <c r="G35" s="164"/>
      <c r="H35" s="164"/>
      <c r="I35" s="164"/>
      <c r="L35" s="165" t="s">
        <v>215</v>
      </c>
      <c r="M35" s="173"/>
    </row>
    <row r="36" spans="1:13" customFormat="1" ht="45" x14ac:dyDescent="0.25">
      <c r="A36" s="166">
        <v>18</v>
      </c>
      <c r="B36" s="167" t="s">
        <v>218</v>
      </c>
      <c r="C36" s="168" t="s">
        <v>434</v>
      </c>
      <c r="D36" s="169">
        <v>205.92</v>
      </c>
      <c r="E36" s="170" t="s">
        <v>217</v>
      </c>
      <c r="F36" s="167"/>
      <c r="G36" s="164"/>
      <c r="H36" s="164"/>
      <c r="I36" s="164"/>
      <c r="L36" s="165"/>
      <c r="M36" s="173"/>
    </row>
    <row r="37" spans="1:13" customFormat="1" ht="45" x14ac:dyDescent="0.25">
      <c r="A37" s="166">
        <v>19</v>
      </c>
      <c r="B37" s="167" t="s">
        <v>222</v>
      </c>
      <c r="C37" s="168" t="s">
        <v>434</v>
      </c>
      <c r="D37" s="169">
        <v>20.59</v>
      </c>
      <c r="E37" s="170" t="s">
        <v>221</v>
      </c>
      <c r="F37" s="167"/>
      <c r="G37" s="164"/>
      <c r="H37" s="164"/>
      <c r="I37" s="164"/>
      <c r="L37" s="165"/>
      <c r="M37" s="173"/>
    </row>
    <row r="38" spans="1:13" customFormat="1" ht="22.5" x14ac:dyDescent="0.25">
      <c r="A38" s="166">
        <v>20</v>
      </c>
      <c r="B38" s="167" t="s">
        <v>232</v>
      </c>
      <c r="C38" s="168" t="s">
        <v>440</v>
      </c>
      <c r="D38" s="172">
        <v>264</v>
      </c>
      <c r="E38" s="170" t="s">
        <v>231</v>
      </c>
      <c r="F38" s="167"/>
      <c r="G38" s="164"/>
      <c r="H38" s="164"/>
      <c r="I38" s="164"/>
      <c r="L38" s="165"/>
      <c r="M38" s="173"/>
    </row>
    <row r="39" spans="1:13" customFormat="1" ht="22.5" x14ac:dyDescent="0.25">
      <c r="A39" s="166">
        <v>21</v>
      </c>
      <c r="B39" s="167" t="s">
        <v>241</v>
      </c>
      <c r="C39" s="168" t="s">
        <v>129</v>
      </c>
      <c r="D39" s="175">
        <v>36.432000000000002</v>
      </c>
      <c r="E39" s="170" t="s">
        <v>240</v>
      </c>
      <c r="F39" s="167"/>
      <c r="G39" s="164"/>
      <c r="H39" s="164"/>
      <c r="I39" s="164"/>
      <c r="L39" s="165"/>
      <c r="M39" s="173"/>
    </row>
    <row r="40" spans="1:13" customFormat="1" ht="33.75" x14ac:dyDescent="0.25">
      <c r="A40" s="166">
        <v>22</v>
      </c>
      <c r="B40" s="167" t="s">
        <v>246</v>
      </c>
      <c r="C40" s="168" t="s">
        <v>441</v>
      </c>
      <c r="D40" s="172">
        <v>264</v>
      </c>
      <c r="E40" s="170" t="s">
        <v>245</v>
      </c>
      <c r="F40" s="167"/>
      <c r="G40" s="164"/>
      <c r="H40" s="164"/>
      <c r="I40" s="164"/>
      <c r="L40" s="165"/>
      <c r="M40" s="173"/>
    </row>
    <row r="41" spans="1:13" customFormat="1" ht="22.5" x14ac:dyDescent="0.25">
      <c r="A41" s="166">
        <v>23</v>
      </c>
      <c r="B41" s="167" t="s">
        <v>250</v>
      </c>
      <c r="C41" s="168" t="s">
        <v>441</v>
      </c>
      <c r="D41" s="169">
        <v>130.56</v>
      </c>
      <c r="E41" s="170" t="s">
        <v>249</v>
      </c>
      <c r="F41" s="167"/>
      <c r="G41" s="164"/>
      <c r="H41" s="164"/>
      <c r="I41" s="164"/>
      <c r="L41" s="165"/>
      <c r="M41" s="173"/>
    </row>
    <row r="42" spans="1:13" customFormat="1" ht="22.5" x14ac:dyDescent="0.25">
      <c r="A42" s="166">
        <v>24</v>
      </c>
      <c r="B42" s="167" t="s">
        <v>256</v>
      </c>
      <c r="C42" s="168" t="s">
        <v>441</v>
      </c>
      <c r="D42" s="174">
        <v>81.599999999999994</v>
      </c>
      <c r="E42" s="170" t="s">
        <v>255</v>
      </c>
      <c r="F42" s="167"/>
      <c r="G42" s="164"/>
      <c r="H42" s="164"/>
      <c r="I42" s="164"/>
      <c r="L42" s="165"/>
      <c r="M42" s="173"/>
    </row>
    <row r="43" spans="1:13" customFormat="1" ht="33.75" x14ac:dyDescent="0.25">
      <c r="A43" s="166">
        <v>25</v>
      </c>
      <c r="B43" s="167" t="s">
        <v>260</v>
      </c>
      <c r="C43" s="168" t="s">
        <v>441</v>
      </c>
      <c r="D43" s="169">
        <v>57.12</v>
      </c>
      <c r="E43" s="170" t="s">
        <v>259</v>
      </c>
      <c r="F43" s="167"/>
      <c r="G43" s="164"/>
      <c r="H43" s="164"/>
      <c r="I43" s="164"/>
      <c r="L43" s="165"/>
      <c r="M43" s="173"/>
    </row>
    <row r="44" spans="1:13" customFormat="1" ht="33.75" x14ac:dyDescent="0.25">
      <c r="A44" s="166">
        <v>26</v>
      </c>
      <c r="B44" s="167" t="s">
        <v>264</v>
      </c>
      <c r="C44" s="168" t="s">
        <v>440</v>
      </c>
      <c r="D44" s="172">
        <v>128</v>
      </c>
      <c r="E44" s="170" t="s">
        <v>263</v>
      </c>
      <c r="F44" s="167"/>
      <c r="G44" s="164"/>
      <c r="H44" s="164"/>
      <c r="I44" s="164"/>
      <c r="L44" s="165"/>
      <c r="M44" s="173"/>
    </row>
    <row r="45" spans="1:13" customFormat="1" ht="67.5" x14ac:dyDescent="0.25">
      <c r="A45" s="166">
        <v>27</v>
      </c>
      <c r="B45" s="167" t="s">
        <v>268</v>
      </c>
      <c r="C45" s="168" t="s">
        <v>441</v>
      </c>
      <c r="D45" s="169">
        <v>130.56</v>
      </c>
      <c r="E45" s="170" t="s">
        <v>267</v>
      </c>
      <c r="F45" s="167"/>
      <c r="G45" s="164"/>
      <c r="H45" s="164"/>
      <c r="I45" s="164"/>
      <c r="L45" s="165"/>
      <c r="M45" s="173"/>
    </row>
    <row r="46" spans="1:13" customFormat="1" ht="33.75" x14ac:dyDescent="0.25">
      <c r="A46" s="166">
        <v>28</v>
      </c>
      <c r="B46" s="167" t="s">
        <v>273</v>
      </c>
      <c r="C46" s="168" t="s">
        <v>274</v>
      </c>
      <c r="D46" s="174">
        <v>0.8</v>
      </c>
      <c r="E46" s="170" t="s">
        <v>272</v>
      </c>
      <c r="F46" s="167"/>
      <c r="G46" s="164"/>
      <c r="H46" s="164"/>
      <c r="I46" s="164"/>
      <c r="L46" s="165"/>
      <c r="M46" s="173"/>
    </row>
    <row r="47" spans="1:13" customFormat="1" ht="22.5" x14ac:dyDescent="0.25">
      <c r="A47" s="166">
        <v>29</v>
      </c>
      <c r="B47" s="167" t="s">
        <v>278</v>
      </c>
      <c r="C47" s="168" t="s">
        <v>151</v>
      </c>
      <c r="D47" s="174">
        <v>0.8</v>
      </c>
      <c r="E47" s="170" t="s">
        <v>277</v>
      </c>
      <c r="F47" s="167"/>
      <c r="G47" s="164"/>
      <c r="H47" s="164"/>
      <c r="I47" s="164"/>
      <c r="L47" s="165"/>
      <c r="M47" s="173"/>
    </row>
    <row r="48" spans="1:13" customFormat="1" ht="15" x14ac:dyDescent="0.25">
      <c r="A48" s="253" t="s">
        <v>279</v>
      </c>
      <c r="B48" s="254"/>
      <c r="C48" s="254"/>
      <c r="D48" s="254"/>
      <c r="E48" s="254"/>
      <c r="F48" s="255"/>
      <c r="G48" s="164"/>
      <c r="H48" s="164"/>
      <c r="I48" s="164"/>
      <c r="L48" s="165"/>
      <c r="M48" s="173" t="s">
        <v>279</v>
      </c>
    </row>
    <row r="49" spans="1:13" customFormat="1" ht="22.5" x14ac:dyDescent="0.25">
      <c r="A49" s="166">
        <v>30</v>
      </c>
      <c r="B49" s="167" t="s">
        <v>282</v>
      </c>
      <c r="C49" s="168" t="s">
        <v>440</v>
      </c>
      <c r="D49" s="172">
        <v>164</v>
      </c>
      <c r="E49" s="170" t="s">
        <v>281</v>
      </c>
      <c r="F49" s="167"/>
      <c r="G49" s="164"/>
      <c r="H49" s="164"/>
      <c r="I49" s="164"/>
      <c r="L49" s="165"/>
      <c r="M49" s="173"/>
    </row>
    <row r="50" spans="1:13" customFormat="1" ht="67.5" x14ac:dyDescent="0.25">
      <c r="A50" s="166">
        <v>31</v>
      </c>
      <c r="B50" s="167" t="s">
        <v>286</v>
      </c>
      <c r="C50" s="168" t="s">
        <v>441</v>
      </c>
      <c r="D50" s="169">
        <v>36.72</v>
      </c>
      <c r="E50" s="170" t="s">
        <v>285</v>
      </c>
      <c r="F50" s="167"/>
      <c r="G50" s="164"/>
      <c r="H50" s="164"/>
      <c r="I50" s="164"/>
      <c r="L50" s="165"/>
      <c r="M50" s="173"/>
    </row>
    <row r="51" spans="1:13" customFormat="1" ht="67.5" x14ac:dyDescent="0.25">
      <c r="A51" s="166">
        <v>32</v>
      </c>
      <c r="B51" s="167" t="s">
        <v>291</v>
      </c>
      <c r="C51" s="168" t="s">
        <v>441</v>
      </c>
      <c r="D51" s="169">
        <v>57.12</v>
      </c>
      <c r="E51" s="170" t="s">
        <v>290</v>
      </c>
      <c r="F51" s="167"/>
      <c r="G51" s="164"/>
      <c r="H51" s="164"/>
      <c r="I51" s="164"/>
      <c r="L51" s="165"/>
      <c r="M51" s="173"/>
    </row>
    <row r="52" spans="1:13" customFormat="1" ht="67.5" x14ac:dyDescent="0.25">
      <c r="A52" s="166">
        <v>33</v>
      </c>
      <c r="B52" s="167" t="s">
        <v>295</v>
      </c>
      <c r="C52" s="168" t="s">
        <v>441</v>
      </c>
      <c r="D52" s="169">
        <v>44.88</v>
      </c>
      <c r="E52" s="170" t="s">
        <v>294</v>
      </c>
      <c r="F52" s="167"/>
      <c r="G52" s="164"/>
      <c r="H52" s="164"/>
      <c r="I52" s="164"/>
      <c r="L52" s="165"/>
      <c r="M52" s="173"/>
    </row>
    <row r="53" spans="1:13" customFormat="1" ht="22.5" x14ac:dyDescent="0.25">
      <c r="A53" s="166">
        <v>34</v>
      </c>
      <c r="B53" s="167" t="s">
        <v>299</v>
      </c>
      <c r="C53" s="168" t="s">
        <v>300</v>
      </c>
      <c r="D53" s="175">
        <v>0.26400000000000001</v>
      </c>
      <c r="E53" s="170" t="s">
        <v>298</v>
      </c>
      <c r="F53" s="167"/>
      <c r="G53" s="164"/>
      <c r="H53" s="164"/>
      <c r="I53" s="164"/>
      <c r="L53" s="165"/>
      <c r="M53" s="173"/>
    </row>
    <row r="54" spans="1:13" customFormat="1" ht="15" x14ac:dyDescent="0.25">
      <c r="A54" s="166">
        <v>35</v>
      </c>
      <c r="B54" s="167" t="s">
        <v>306</v>
      </c>
      <c r="C54" s="168" t="s">
        <v>441</v>
      </c>
      <c r="D54" s="172">
        <v>264</v>
      </c>
      <c r="E54" s="170" t="s">
        <v>305</v>
      </c>
      <c r="F54" s="167"/>
      <c r="G54" s="164"/>
      <c r="H54" s="164"/>
      <c r="I54" s="164"/>
      <c r="L54" s="165"/>
      <c r="M54" s="173"/>
    </row>
    <row r="55" spans="1:13" customFormat="1" ht="45" x14ac:dyDescent="0.25">
      <c r="A55" s="166">
        <v>36</v>
      </c>
      <c r="B55" s="167" t="s">
        <v>309</v>
      </c>
      <c r="C55" s="168" t="s">
        <v>434</v>
      </c>
      <c r="D55" s="169">
        <v>164.64</v>
      </c>
      <c r="E55" s="170" t="s">
        <v>308</v>
      </c>
      <c r="F55" s="167"/>
      <c r="G55" s="164"/>
      <c r="H55" s="164"/>
      <c r="I55" s="164"/>
      <c r="L55" s="165"/>
      <c r="M55" s="173"/>
    </row>
    <row r="56" spans="1:13" customFormat="1" ht="45" x14ac:dyDescent="0.25">
      <c r="A56" s="166">
        <v>37</v>
      </c>
      <c r="B56" s="167" t="s">
        <v>112</v>
      </c>
      <c r="C56" s="168" t="s">
        <v>435</v>
      </c>
      <c r="D56" s="169">
        <v>164.64</v>
      </c>
      <c r="E56" s="170" t="s">
        <v>111</v>
      </c>
      <c r="F56" s="167"/>
      <c r="G56" s="164"/>
      <c r="H56" s="164"/>
      <c r="I56" s="164"/>
      <c r="L56" s="165"/>
      <c r="M56" s="173"/>
    </row>
    <row r="57" spans="1:13" customFormat="1" ht="15" x14ac:dyDescent="0.25">
      <c r="A57" s="253" t="s">
        <v>313</v>
      </c>
      <c r="B57" s="254"/>
      <c r="C57" s="254"/>
      <c r="D57" s="254"/>
      <c r="E57" s="254"/>
      <c r="F57" s="255"/>
      <c r="G57" s="164"/>
      <c r="H57" s="164"/>
      <c r="I57" s="164"/>
      <c r="L57" s="165"/>
      <c r="M57" s="173" t="s">
        <v>313</v>
      </c>
    </row>
    <row r="58" spans="1:13" customFormat="1" ht="22.5" x14ac:dyDescent="0.25">
      <c r="A58" s="166">
        <v>38</v>
      </c>
      <c r="B58" s="167" t="s">
        <v>316</v>
      </c>
      <c r="C58" s="168" t="s">
        <v>274</v>
      </c>
      <c r="D58" s="172">
        <v>6</v>
      </c>
      <c r="E58" s="170" t="s">
        <v>315</v>
      </c>
      <c r="F58" s="167"/>
      <c r="G58" s="164"/>
      <c r="H58" s="164"/>
      <c r="I58" s="164"/>
      <c r="L58" s="165"/>
      <c r="M58" s="173"/>
    </row>
    <row r="59" spans="1:13" customFormat="1" ht="22.5" x14ac:dyDescent="0.25">
      <c r="A59" s="166">
        <v>39</v>
      </c>
      <c r="B59" s="167" t="s">
        <v>319</v>
      </c>
      <c r="C59" s="168" t="s">
        <v>320</v>
      </c>
      <c r="D59" s="172">
        <v>6</v>
      </c>
      <c r="E59" s="170" t="s">
        <v>318</v>
      </c>
      <c r="F59" s="167"/>
      <c r="G59" s="164"/>
      <c r="H59" s="164"/>
      <c r="I59" s="164"/>
      <c r="L59" s="165"/>
      <c r="M59" s="173"/>
    </row>
    <row r="60" spans="1:13" customFormat="1" ht="15" x14ac:dyDescent="0.25">
      <c r="A60" s="253" t="s">
        <v>322</v>
      </c>
      <c r="B60" s="254"/>
      <c r="C60" s="254"/>
      <c r="D60" s="254"/>
      <c r="E60" s="254"/>
      <c r="F60" s="255"/>
      <c r="G60" s="164"/>
      <c r="H60" s="164"/>
      <c r="I60" s="164"/>
      <c r="L60" s="165"/>
      <c r="M60" s="173" t="s">
        <v>322</v>
      </c>
    </row>
    <row r="61" spans="1:13" customFormat="1" ht="15" x14ac:dyDescent="0.25">
      <c r="A61" s="166">
        <v>40</v>
      </c>
      <c r="B61" s="167" t="s">
        <v>325</v>
      </c>
      <c r="C61" s="168" t="s">
        <v>442</v>
      </c>
      <c r="D61" s="172">
        <v>224</v>
      </c>
      <c r="E61" s="170" t="s">
        <v>324</v>
      </c>
      <c r="F61" s="167"/>
      <c r="G61" s="164"/>
      <c r="H61" s="164"/>
      <c r="I61" s="164"/>
      <c r="L61" s="165"/>
      <c r="M61" s="173"/>
    </row>
    <row r="62" spans="1:13" customFormat="1" ht="22.5" x14ac:dyDescent="0.25">
      <c r="A62" s="166">
        <v>41</v>
      </c>
      <c r="B62" s="167" t="s">
        <v>329</v>
      </c>
      <c r="C62" s="168" t="s">
        <v>320</v>
      </c>
      <c r="D62" s="172">
        <v>224</v>
      </c>
      <c r="E62" s="170" t="s">
        <v>318</v>
      </c>
      <c r="F62" s="167"/>
      <c r="G62" s="164"/>
      <c r="H62" s="164"/>
      <c r="I62" s="164"/>
      <c r="L62" s="165"/>
      <c r="M62" s="173"/>
    </row>
    <row r="63" spans="1:13" customFormat="1" ht="15" x14ac:dyDescent="0.25">
      <c r="A63" s="253" t="s">
        <v>331</v>
      </c>
      <c r="B63" s="254"/>
      <c r="C63" s="254"/>
      <c r="D63" s="254"/>
      <c r="E63" s="254"/>
      <c r="F63" s="255"/>
      <c r="G63" s="164"/>
      <c r="H63" s="164"/>
      <c r="I63" s="164"/>
      <c r="L63" s="165"/>
      <c r="M63" s="173" t="s">
        <v>331</v>
      </c>
    </row>
    <row r="64" spans="1:13" customFormat="1" ht="33.75" x14ac:dyDescent="0.25">
      <c r="A64" s="166">
        <v>42</v>
      </c>
      <c r="B64" s="167" t="s">
        <v>334</v>
      </c>
      <c r="C64" s="168" t="s">
        <v>443</v>
      </c>
      <c r="D64" s="172">
        <v>4</v>
      </c>
      <c r="E64" s="170" t="s">
        <v>333</v>
      </c>
      <c r="F64" s="167"/>
      <c r="G64" s="164"/>
      <c r="H64" s="164"/>
      <c r="I64" s="164"/>
      <c r="L64" s="165"/>
      <c r="M64" s="173"/>
    </row>
    <row r="65" spans="1:13" customFormat="1" ht="78.75" x14ac:dyDescent="0.25">
      <c r="A65" s="166">
        <v>43</v>
      </c>
      <c r="B65" s="167" t="s">
        <v>339</v>
      </c>
      <c r="C65" s="168" t="s">
        <v>444</v>
      </c>
      <c r="D65" s="175">
        <v>1.468</v>
      </c>
      <c r="E65" s="170" t="s">
        <v>338</v>
      </c>
      <c r="F65" s="167"/>
      <c r="G65" s="164"/>
      <c r="H65" s="164"/>
      <c r="I65" s="164"/>
      <c r="L65" s="165"/>
      <c r="M65" s="173"/>
    </row>
    <row r="66" spans="1:13" customFormat="1" ht="15" x14ac:dyDescent="0.25">
      <c r="A66" s="166">
        <v>44</v>
      </c>
      <c r="B66" s="167" t="s">
        <v>348</v>
      </c>
      <c r="C66" s="168" t="s">
        <v>129</v>
      </c>
      <c r="D66" s="176">
        <v>0.59894400000000003</v>
      </c>
      <c r="E66" s="170" t="s">
        <v>347</v>
      </c>
      <c r="F66" s="167"/>
      <c r="G66" s="164"/>
      <c r="H66" s="164"/>
      <c r="I66" s="164"/>
      <c r="L66" s="165"/>
      <c r="M66" s="173"/>
    </row>
    <row r="67" spans="1:13" customFormat="1" ht="22.5" x14ac:dyDescent="0.25">
      <c r="A67" s="166">
        <v>45</v>
      </c>
      <c r="B67" s="167" t="s">
        <v>353</v>
      </c>
      <c r="C67" s="168" t="s">
        <v>354</v>
      </c>
      <c r="D67" s="171">
        <v>3.7199999999999997E-2</v>
      </c>
      <c r="E67" s="170" t="s">
        <v>352</v>
      </c>
      <c r="F67" s="167"/>
      <c r="G67" s="164"/>
      <c r="H67" s="164"/>
      <c r="I67" s="164"/>
      <c r="L67" s="165"/>
      <c r="M67" s="173"/>
    </row>
    <row r="68" spans="1:13" customFormat="1" ht="33.75" x14ac:dyDescent="0.25">
      <c r="A68" s="166">
        <v>46</v>
      </c>
      <c r="B68" s="167" t="s">
        <v>358</v>
      </c>
      <c r="C68" s="168" t="s">
        <v>359</v>
      </c>
      <c r="D68" s="175">
        <v>0.17199999999999999</v>
      </c>
      <c r="E68" s="170" t="s">
        <v>357</v>
      </c>
      <c r="F68" s="167"/>
      <c r="G68" s="164"/>
      <c r="H68" s="164"/>
      <c r="I68" s="164"/>
      <c r="L68" s="165"/>
      <c r="M68" s="173"/>
    </row>
    <row r="69" spans="1:13" customFormat="1" ht="15" x14ac:dyDescent="0.25">
      <c r="A69" s="166">
        <v>47</v>
      </c>
      <c r="B69" s="167" t="s">
        <v>366</v>
      </c>
      <c r="C69" s="168" t="s">
        <v>320</v>
      </c>
      <c r="D69" s="172">
        <v>4</v>
      </c>
      <c r="E69" s="170" t="s">
        <v>318</v>
      </c>
      <c r="F69" s="167"/>
      <c r="G69" s="164"/>
      <c r="H69" s="164"/>
      <c r="I69" s="164"/>
      <c r="L69" s="165"/>
      <c r="M69" s="173"/>
    </row>
    <row r="70" spans="1:13" customFormat="1" ht="22.5" x14ac:dyDescent="0.25">
      <c r="A70" s="166">
        <v>48</v>
      </c>
      <c r="B70" s="167" t="s">
        <v>371</v>
      </c>
      <c r="C70" s="168" t="s">
        <v>274</v>
      </c>
      <c r="D70" s="172">
        <v>4</v>
      </c>
      <c r="E70" s="170" t="s">
        <v>370</v>
      </c>
      <c r="F70" s="167"/>
      <c r="G70" s="164"/>
      <c r="H70" s="164"/>
      <c r="I70" s="164"/>
      <c r="L70" s="165"/>
      <c r="M70" s="173"/>
    </row>
    <row r="71" spans="1:13" customFormat="1" ht="22.5" x14ac:dyDescent="0.25">
      <c r="A71" s="166">
        <v>49</v>
      </c>
      <c r="B71" s="167" t="s">
        <v>373</v>
      </c>
      <c r="C71" s="168" t="s">
        <v>320</v>
      </c>
      <c r="D71" s="172">
        <v>4</v>
      </c>
      <c r="E71" s="170" t="s">
        <v>318</v>
      </c>
      <c r="F71" s="167"/>
      <c r="G71" s="164"/>
      <c r="H71" s="164"/>
      <c r="I71" s="164"/>
      <c r="L71" s="165"/>
      <c r="M71" s="173"/>
    </row>
    <row r="72" spans="1:13" customFormat="1" ht="33.75" x14ac:dyDescent="0.25">
      <c r="A72" s="166">
        <v>50</v>
      </c>
      <c r="B72" s="167" t="s">
        <v>377</v>
      </c>
      <c r="C72" s="168" t="s">
        <v>378</v>
      </c>
      <c r="D72" s="172">
        <v>32</v>
      </c>
      <c r="E72" s="170" t="s">
        <v>376</v>
      </c>
      <c r="F72" s="167"/>
      <c r="G72" s="164"/>
      <c r="H72" s="164"/>
      <c r="I72" s="164"/>
      <c r="L72" s="165"/>
      <c r="M72" s="173"/>
    </row>
    <row r="75" spans="1:13" customFormat="1" ht="15" x14ac:dyDescent="0.25">
      <c r="B75" s="256"/>
      <c r="C75" s="256"/>
      <c r="D75" s="256"/>
      <c r="E75" s="256"/>
    </row>
    <row r="76" spans="1:13" customFormat="1" ht="11.25" customHeight="1" x14ac:dyDescent="0.25">
      <c r="A76" s="251" t="s">
        <v>445</v>
      </c>
      <c r="B76" s="251"/>
      <c r="C76" s="251"/>
      <c r="D76" s="251"/>
      <c r="E76" s="251"/>
      <c r="F76" s="251"/>
    </row>
    <row r="77" spans="1:13" customFormat="1" ht="11.25" customHeight="1" x14ac:dyDescent="0.25">
      <c r="A77" s="252" t="s">
        <v>39</v>
      </c>
      <c r="B77" s="252"/>
      <c r="C77" s="252"/>
      <c r="D77" s="252"/>
      <c r="E77" s="252"/>
      <c r="F77" s="252"/>
    </row>
    <row r="78" spans="1:13" customFormat="1" ht="11.25" customHeight="1" x14ac:dyDescent="0.25"/>
    <row r="79" spans="1:13" customFormat="1" ht="11.25" customHeight="1" x14ac:dyDescent="0.25">
      <c r="A79" s="251" t="s">
        <v>446</v>
      </c>
      <c r="B79" s="251"/>
      <c r="C79" s="251"/>
      <c r="D79" s="251"/>
      <c r="E79" s="251"/>
      <c r="F79" s="251"/>
    </row>
    <row r="80" spans="1:13" customFormat="1" ht="11.25" customHeight="1" x14ac:dyDescent="0.25">
      <c r="A80" s="252" t="s">
        <v>39</v>
      </c>
      <c r="B80" s="252"/>
      <c r="C80" s="252"/>
      <c r="D80" s="252"/>
      <c r="E80" s="252"/>
      <c r="F80" s="252"/>
    </row>
    <row r="81" spans="1:11" customFormat="1" ht="11.25" customHeight="1" x14ac:dyDescent="0.25"/>
    <row r="82" spans="1:11" customFormat="1" ht="11.25" customHeight="1" x14ac:dyDescent="0.25">
      <c r="A82" s="251" t="s">
        <v>447</v>
      </c>
      <c r="B82" s="251"/>
      <c r="C82" s="251"/>
      <c r="D82" s="251"/>
      <c r="E82" s="251"/>
      <c r="F82" s="251"/>
    </row>
    <row r="83" spans="1:11" customFormat="1" ht="11.25" customHeight="1" x14ac:dyDescent="0.25">
      <c r="A83" s="252" t="s">
        <v>39</v>
      </c>
      <c r="B83" s="252"/>
      <c r="C83" s="252"/>
      <c r="D83" s="252"/>
      <c r="E83" s="252"/>
      <c r="F83" s="252"/>
    </row>
    <row r="84" spans="1:11" customFormat="1" ht="11.25" customHeight="1" x14ac:dyDescent="0.25"/>
    <row r="87" spans="1:11" customFormat="1" ht="15" x14ac:dyDescent="0.25">
      <c r="A87" s="177"/>
      <c r="B87" s="177"/>
      <c r="C87" s="177"/>
      <c r="D87" s="177"/>
      <c r="E87" s="177"/>
      <c r="F87" s="177"/>
      <c r="G87" s="177"/>
      <c r="H87" s="177"/>
      <c r="I87" s="177"/>
      <c r="J87" s="178"/>
      <c r="K87" s="179"/>
    </row>
  </sheetData>
  <mergeCells count="20">
    <mergeCell ref="A60:F60"/>
    <mergeCell ref="A7:F7"/>
    <mergeCell ref="A8:F8"/>
    <mergeCell ref="A9:F9"/>
    <mergeCell ref="A13:F13"/>
    <mergeCell ref="A19:F19"/>
    <mergeCell ref="A24:F24"/>
    <mergeCell ref="A29:F29"/>
    <mergeCell ref="A32:F32"/>
    <mergeCell ref="A35:F35"/>
    <mergeCell ref="A48:F48"/>
    <mergeCell ref="A57:F57"/>
    <mergeCell ref="A82:F82"/>
    <mergeCell ref="A83:F83"/>
    <mergeCell ref="A63:F63"/>
    <mergeCell ref="B75:E75"/>
    <mergeCell ref="A76:F76"/>
    <mergeCell ref="A77:F77"/>
    <mergeCell ref="A79:F79"/>
    <mergeCell ref="A80:F8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81"/>
  <sheetViews>
    <sheetView tabSelected="1" view="pageBreakPreview" zoomScaleNormal="100" zoomScaleSheetLayoutView="100" workbookViewId="0">
      <selection activeCell="D91" sqref="D91:D92"/>
    </sheetView>
  </sheetViews>
  <sheetFormatPr defaultColWidth="9.140625" defaultRowHeight="11.25" x14ac:dyDescent="0.2"/>
  <cols>
    <col min="1" max="1" width="6.140625" style="180" customWidth="1"/>
    <col min="2" max="2" width="37" style="180" customWidth="1"/>
    <col min="3" max="3" width="8.42578125" style="180" customWidth="1"/>
    <col min="4" max="4" width="10.7109375" style="180" customWidth="1"/>
    <col min="5" max="5" width="17.42578125" style="180" customWidth="1"/>
    <col min="6" max="6" width="21.7109375" style="180" customWidth="1"/>
    <col min="7" max="8" width="12.5703125" style="180" customWidth="1"/>
    <col min="9" max="11" width="9.140625" style="180"/>
    <col min="12" max="13" width="95" style="181" hidden="1" customWidth="1"/>
    <col min="14" max="16384" width="9.140625" style="180"/>
  </cols>
  <sheetData>
    <row r="2" spans="1:12" ht="83.25" customHeight="1" x14ac:dyDescent="0.2">
      <c r="A2" s="43"/>
      <c r="B2" s="47" t="s">
        <v>449</v>
      </c>
      <c r="C2" s="43"/>
      <c r="D2" s="43"/>
      <c r="E2" s="270" t="s">
        <v>450</v>
      </c>
      <c r="F2" s="270"/>
    </row>
    <row r="3" spans="1:12" x14ac:dyDescent="0.2">
      <c r="A3" s="43"/>
      <c r="B3" s="43"/>
      <c r="C3" s="43"/>
      <c r="D3" s="43"/>
      <c r="E3" s="43"/>
      <c r="F3" s="43"/>
    </row>
    <row r="4" spans="1:12" x14ac:dyDescent="0.2">
      <c r="A4" s="43"/>
      <c r="B4" s="43"/>
      <c r="C4" s="43"/>
      <c r="D4" s="43"/>
      <c r="E4" s="43"/>
      <c r="F4" s="43"/>
    </row>
    <row r="5" spans="1:12" ht="26.25" customHeight="1" x14ac:dyDescent="0.2">
      <c r="A5" s="43"/>
      <c r="B5" s="271" t="s">
        <v>477</v>
      </c>
      <c r="C5" s="272"/>
      <c r="D5" s="272"/>
      <c r="E5" s="272"/>
      <c r="F5" s="272"/>
    </row>
    <row r="6" spans="1:12" x14ac:dyDescent="0.2">
      <c r="A6" s="43"/>
      <c r="B6" s="43"/>
      <c r="C6" s="43"/>
      <c r="D6" s="43"/>
      <c r="E6" s="43"/>
      <c r="F6" s="43"/>
    </row>
    <row r="7" spans="1:12" x14ac:dyDescent="0.2">
      <c r="A7" s="43"/>
      <c r="B7" s="43"/>
      <c r="C7" s="43"/>
      <c r="D7" s="43"/>
      <c r="E7" s="43"/>
      <c r="F7" s="43"/>
    </row>
    <row r="8" spans="1:12" x14ac:dyDescent="0.2">
      <c r="A8" s="182" t="s">
        <v>12</v>
      </c>
      <c r="B8" s="182" t="s">
        <v>430</v>
      </c>
      <c r="C8" s="273" t="s">
        <v>451</v>
      </c>
      <c r="D8" s="274"/>
      <c r="E8" s="274"/>
      <c r="F8" s="274"/>
    </row>
    <row r="9" spans="1:12" ht="26.25" customHeight="1" x14ac:dyDescent="0.2">
      <c r="A9" s="182">
        <v>1</v>
      </c>
      <c r="B9" s="184" t="s">
        <v>452</v>
      </c>
      <c r="C9" s="262" t="s">
        <v>478</v>
      </c>
      <c r="D9" s="275"/>
      <c r="E9" s="275"/>
      <c r="F9" s="275"/>
    </row>
    <row r="10" spans="1:12" ht="93.75" customHeight="1" x14ac:dyDescent="0.2">
      <c r="A10" s="182">
        <v>2</v>
      </c>
      <c r="B10" s="21" t="s">
        <v>453</v>
      </c>
      <c r="C10" s="262" t="s">
        <v>476</v>
      </c>
      <c r="D10" s="276"/>
      <c r="E10" s="276"/>
      <c r="F10" s="276"/>
    </row>
    <row r="11" spans="1:12" ht="138.75" customHeight="1" x14ac:dyDescent="0.2">
      <c r="A11" s="182">
        <v>3</v>
      </c>
      <c r="B11" s="184" t="s">
        <v>454</v>
      </c>
      <c r="C11" s="262" t="s">
        <v>455</v>
      </c>
      <c r="D11" s="276"/>
      <c r="E11" s="276"/>
      <c r="F11" s="276"/>
    </row>
    <row r="12" spans="1:12" x14ac:dyDescent="0.2">
      <c r="A12" s="182">
        <v>4</v>
      </c>
      <c r="B12" s="184" t="s">
        <v>456</v>
      </c>
      <c r="C12" s="277"/>
      <c r="D12" s="278"/>
      <c r="E12" s="278"/>
      <c r="F12" s="278"/>
    </row>
    <row r="13" spans="1:12" ht="15" x14ac:dyDescent="0.25">
      <c r="A13" s="182" t="s">
        <v>12</v>
      </c>
      <c r="B13" s="211" t="s">
        <v>430</v>
      </c>
      <c r="C13" s="268"/>
      <c r="D13" s="268"/>
      <c r="E13" s="182" t="s">
        <v>431</v>
      </c>
      <c r="F13" s="182" t="s">
        <v>432</v>
      </c>
    </row>
    <row r="14" spans="1:12" customFormat="1" ht="15" x14ac:dyDescent="0.25">
      <c r="A14" s="281" t="s">
        <v>93</v>
      </c>
      <c r="B14" s="281"/>
      <c r="C14" s="281"/>
      <c r="D14" s="281"/>
      <c r="E14" s="281"/>
      <c r="F14" s="281"/>
      <c r="G14" s="164"/>
      <c r="H14" s="164"/>
      <c r="I14" s="164"/>
      <c r="L14" s="165" t="s">
        <v>93</v>
      </c>
    </row>
    <row r="15" spans="1:12" customFormat="1" ht="24.75" customHeight="1" x14ac:dyDescent="0.25">
      <c r="A15" s="166">
        <v>1</v>
      </c>
      <c r="B15" s="262" t="s">
        <v>95</v>
      </c>
      <c r="C15" s="268"/>
      <c r="D15" s="268"/>
      <c r="E15" s="19" t="s">
        <v>129</v>
      </c>
      <c r="F15" s="185">
        <v>280.64</v>
      </c>
      <c r="G15" s="164"/>
      <c r="H15" s="164"/>
      <c r="I15" s="164"/>
      <c r="L15" s="165"/>
    </row>
    <row r="16" spans="1:12" customFormat="1" ht="24.75" customHeight="1" x14ac:dyDescent="0.25">
      <c r="A16" s="166">
        <v>2</v>
      </c>
      <c r="B16" s="267" t="s">
        <v>112</v>
      </c>
      <c r="C16" s="268"/>
      <c r="D16" s="268"/>
      <c r="E16" s="19" t="s">
        <v>129</v>
      </c>
      <c r="F16" s="185">
        <v>280.64</v>
      </c>
      <c r="G16" s="164"/>
      <c r="H16" s="164"/>
      <c r="I16" s="164"/>
      <c r="L16" s="165"/>
    </row>
    <row r="17" spans="1:13" customFormat="1" ht="23.25" customHeight="1" x14ac:dyDescent="0.25">
      <c r="A17" s="166">
        <v>3</v>
      </c>
      <c r="B17" s="267" t="s">
        <v>118</v>
      </c>
      <c r="C17" s="268"/>
      <c r="D17" s="268"/>
      <c r="E17" s="19" t="s">
        <v>129</v>
      </c>
      <c r="F17" s="185">
        <v>10.039999999999999</v>
      </c>
      <c r="G17" s="164"/>
      <c r="H17" s="164"/>
      <c r="I17" s="164"/>
      <c r="L17" s="165"/>
    </row>
    <row r="18" spans="1:13" customFormat="1" ht="15" x14ac:dyDescent="0.25">
      <c r="A18" s="166">
        <v>4</v>
      </c>
      <c r="B18" s="262" t="s">
        <v>128</v>
      </c>
      <c r="C18" s="268"/>
      <c r="D18" s="268"/>
      <c r="E18" s="168" t="s">
        <v>129</v>
      </c>
      <c r="F18" s="186">
        <v>12.248799999999999</v>
      </c>
      <c r="G18" s="164"/>
      <c r="H18" s="164"/>
      <c r="I18" s="164"/>
      <c r="L18" s="165"/>
    </row>
    <row r="19" spans="1:13" customFormat="1" ht="15" x14ac:dyDescent="0.25">
      <c r="A19" s="166">
        <v>5</v>
      </c>
      <c r="B19" s="262" t="s">
        <v>134</v>
      </c>
      <c r="C19" s="268"/>
      <c r="D19" s="268"/>
      <c r="E19" s="168" t="s">
        <v>135</v>
      </c>
      <c r="F19" s="166">
        <v>1</v>
      </c>
      <c r="G19" s="164"/>
      <c r="H19" s="164"/>
      <c r="I19" s="164"/>
      <c r="L19" s="165"/>
    </row>
    <row r="20" spans="1:13" customFormat="1" ht="15" x14ac:dyDescent="0.25">
      <c r="A20" s="281" t="s">
        <v>138</v>
      </c>
      <c r="B20" s="281"/>
      <c r="C20" s="281"/>
      <c r="D20" s="281"/>
      <c r="E20" s="281"/>
      <c r="F20" s="281"/>
      <c r="G20" s="164"/>
      <c r="H20" s="164"/>
      <c r="I20" s="164"/>
      <c r="L20" s="165" t="s">
        <v>138</v>
      </c>
    </row>
    <row r="21" spans="1:13" customFormat="1" ht="23.25" customHeight="1" x14ac:dyDescent="0.25">
      <c r="A21" s="166">
        <v>6</v>
      </c>
      <c r="B21" s="262" t="s">
        <v>141</v>
      </c>
      <c r="C21" s="268"/>
      <c r="D21" s="268"/>
      <c r="E21" s="168" t="s">
        <v>437</v>
      </c>
      <c r="F21" s="166">
        <v>200</v>
      </c>
      <c r="G21" s="164"/>
      <c r="H21" s="164"/>
      <c r="I21" s="164"/>
      <c r="L21" s="165"/>
    </row>
    <row r="22" spans="1:13" customFormat="1" ht="15" x14ac:dyDescent="0.25">
      <c r="A22" s="166">
        <v>7</v>
      </c>
      <c r="B22" s="262" t="s">
        <v>150</v>
      </c>
      <c r="C22" s="268"/>
      <c r="D22" s="268"/>
      <c r="E22" s="168" t="s">
        <v>151</v>
      </c>
      <c r="F22" s="166">
        <v>200</v>
      </c>
      <c r="G22" s="164"/>
      <c r="H22" s="164"/>
      <c r="I22" s="164"/>
      <c r="L22" s="165"/>
    </row>
    <row r="23" spans="1:13" customFormat="1" ht="23.25" customHeight="1" x14ac:dyDescent="0.25">
      <c r="A23" s="166">
        <v>8</v>
      </c>
      <c r="B23" s="262" t="s">
        <v>154</v>
      </c>
      <c r="C23" s="268"/>
      <c r="D23" s="268"/>
      <c r="E23" s="19" t="s">
        <v>460</v>
      </c>
      <c r="F23" s="166">
        <v>200</v>
      </c>
      <c r="G23" s="164"/>
      <c r="H23" s="164"/>
      <c r="I23" s="164"/>
      <c r="L23" s="165"/>
    </row>
    <row r="24" spans="1:13" customFormat="1" ht="24" customHeight="1" x14ac:dyDescent="0.25">
      <c r="A24" s="166">
        <v>9</v>
      </c>
      <c r="B24" s="262" t="s">
        <v>158</v>
      </c>
      <c r="C24" s="268"/>
      <c r="D24" s="268"/>
      <c r="E24" s="168" t="s">
        <v>159</v>
      </c>
      <c r="F24" s="166">
        <v>1</v>
      </c>
      <c r="G24" s="164"/>
      <c r="H24" s="164"/>
      <c r="I24" s="164"/>
      <c r="L24" s="165"/>
    </row>
    <row r="25" spans="1:13" customFormat="1" ht="15" x14ac:dyDescent="0.25">
      <c r="A25" s="281" t="s">
        <v>162</v>
      </c>
      <c r="B25" s="281"/>
      <c r="C25" s="281"/>
      <c r="D25" s="281"/>
      <c r="E25" s="281"/>
      <c r="F25" s="281"/>
      <c r="G25" s="164"/>
      <c r="H25" s="164"/>
      <c r="I25" s="164"/>
      <c r="L25" s="165" t="s">
        <v>162</v>
      </c>
    </row>
    <row r="26" spans="1:13" customFormat="1" ht="21.75" customHeight="1" x14ac:dyDescent="0.25">
      <c r="A26" s="166">
        <v>10</v>
      </c>
      <c r="B26" s="262" t="s">
        <v>165</v>
      </c>
      <c r="C26" s="268"/>
      <c r="D26" s="268"/>
      <c r="E26" s="168" t="s">
        <v>198</v>
      </c>
      <c r="F26" s="166">
        <v>420</v>
      </c>
      <c r="G26" s="164"/>
      <c r="H26" s="164"/>
      <c r="I26" s="164"/>
      <c r="L26" s="165"/>
    </row>
    <row r="27" spans="1:13" customFormat="1" ht="33.75" customHeight="1" x14ac:dyDescent="0.25">
      <c r="A27" s="166">
        <v>11</v>
      </c>
      <c r="B27" s="267" t="s">
        <v>174</v>
      </c>
      <c r="C27" s="268"/>
      <c r="D27" s="268"/>
      <c r="E27" s="19" t="s">
        <v>457</v>
      </c>
      <c r="F27" s="185">
        <v>0.63</v>
      </c>
      <c r="G27" s="164"/>
      <c r="H27" s="164"/>
      <c r="I27" s="164"/>
      <c r="L27" s="165"/>
    </row>
    <row r="28" spans="1:13" customFormat="1" ht="35.25" customHeight="1" x14ac:dyDescent="0.25">
      <c r="A28" s="166">
        <v>12</v>
      </c>
      <c r="B28" s="262" t="s">
        <v>178</v>
      </c>
      <c r="C28" s="268"/>
      <c r="D28" s="268"/>
      <c r="E28" s="19" t="s">
        <v>457</v>
      </c>
      <c r="F28" s="185">
        <v>0.63</v>
      </c>
      <c r="G28" s="164"/>
      <c r="H28" s="164"/>
      <c r="I28" s="164"/>
      <c r="L28" s="165"/>
    </row>
    <row r="29" spans="1:13" customFormat="1" ht="15" x14ac:dyDescent="0.25">
      <c r="A29" s="166">
        <v>13</v>
      </c>
      <c r="B29" s="262" t="s">
        <v>181</v>
      </c>
      <c r="C29" s="268"/>
      <c r="D29" s="268"/>
      <c r="E29" s="19" t="s">
        <v>198</v>
      </c>
      <c r="F29" s="166">
        <v>420</v>
      </c>
      <c r="G29" s="164"/>
      <c r="H29" s="164"/>
      <c r="I29" s="164"/>
      <c r="L29" s="165"/>
    </row>
    <row r="30" spans="1:13" customFormat="1" ht="15" x14ac:dyDescent="0.25">
      <c r="A30" s="279" t="s">
        <v>473</v>
      </c>
      <c r="B30" s="280"/>
      <c r="C30" s="280"/>
      <c r="D30" s="280"/>
      <c r="E30" s="280"/>
      <c r="F30" s="280"/>
      <c r="G30" s="164"/>
      <c r="H30" s="164"/>
      <c r="I30" s="164"/>
      <c r="L30" s="165"/>
      <c r="M30" s="173" t="s">
        <v>184</v>
      </c>
    </row>
    <row r="31" spans="1:13" customFormat="1" ht="24" customHeight="1" x14ac:dyDescent="0.25">
      <c r="A31" s="166">
        <v>14</v>
      </c>
      <c r="B31" s="262" t="s">
        <v>187</v>
      </c>
      <c r="C31" s="268"/>
      <c r="D31" s="268"/>
      <c r="E31" s="19" t="s">
        <v>198</v>
      </c>
      <c r="F31" s="166">
        <v>510</v>
      </c>
      <c r="G31" s="164"/>
      <c r="H31" s="164"/>
      <c r="I31" s="164"/>
      <c r="L31" s="165"/>
      <c r="M31" s="173"/>
    </row>
    <row r="32" spans="1:13" customFormat="1" ht="22.5" customHeight="1" x14ac:dyDescent="0.25">
      <c r="A32" s="166">
        <v>15</v>
      </c>
      <c r="B32" s="267" t="s">
        <v>197</v>
      </c>
      <c r="C32" s="268"/>
      <c r="D32" s="268"/>
      <c r="E32" s="168" t="s">
        <v>198</v>
      </c>
      <c r="F32" s="187">
        <v>5.0999999999999996</v>
      </c>
      <c r="G32" s="164"/>
      <c r="H32" s="164"/>
      <c r="I32" s="164"/>
      <c r="L32" s="165"/>
      <c r="M32" s="173"/>
    </row>
    <row r="33" spans="1:13" customFormat="1" ht="15" x14ac:dyDescent="0.25">
      <c r="A33" s="281" t="s">
        <v>201</v>
      </c>
      <c r="B33" s="281"/>
      <c r="C33" s="281"/>
      <c r="D33" s="281"/>
      <c r="E33" s="281"/>
      <c r="F33" s="281"/>
      <c r="G33" s="164"/>
      <c r="H33" s="164"/>
      <c r="I33" s="164"/>
      <c r="L33" s="165" t="s">
        <v>201</v>
      </c>
      <c r="M33" s="173"/>
    </row>
    <row r="34" spans="1:13" customFormat="1" ht="33.75" customHeight="1" x14ac:dyDescent="0.25">
      <c r="A34" s="166">
        <v>16</v>
      </c>
      <c r="B34" s="262" t="s">
        <v>204</v>
      </c>
      <c r="C34" s="268"/>
      <c r="D34" s="268"/>
      <c r="E34" s="168" t="s">
        <v>198</v>
      </c>
      <c r="F34" s="166">
        <v>420</v>
      </c>
      <c r="G34" s="164"/>
      <c r="H34" s="164"/>
      <c r="I34" s="164"/>
      <c r="L34" s="165"/>
      <c r="M34" s="173"/>
    </row>
    <row r="35" spans="1:13" customFormat="1" ht="15" x14ac:dyDescent="0.25">
      <c r="A35" s="166">
        <v>17</v>
      </c>
      <c r="B35" s="262" t="s">
        <v>211</v>
      </c>
      <c r="C35" s="268"/>
      <c r="D35" s="268"/>
      <c r="E35" s="19" t="s">
        <v>459</v>
      </c>
      <c r="F35" s="188">
        <v>4.2000000000000003E-2</v>
      </c>
      <c r="G35" s="164"/>
      <c r="H35" s="164"/>
      <c r="I35" s="164"/>
      <c r="L35" s="165"/>
      <c r="M35" s="173"/>
    </row>
    <row r="36" spans="1:13" customFormat="1" ht="15" x14ac:dyDescent="0.25">
      <c r="A36" s="281" t="s">
        <v>215</v>
      </c>
      <c r="B36" s="281"/>
      <c r="C36" s="281"/>
      <c r="D36" s="281"/>
      <c r="E36" s="281"/>
      <c r="F36" s="281"/>
      <c r="G36" s="164"/>
      <c r="H36" s="164"/>
      <c r="I36" s="164"/>
      <c r="L36" s="165" t="s">
        <v>215</v>
      </c>
      <c r="M36" s="173"/>
    </row>
    <row r="37" spans="1:13" customFormat="1" ht="21.75" customHeight="1" x14ac:dyDescent="0.25">
      <c r="A37" s="166">
        <v>18</v>
      </c>
      <c r="B37" s="267" t="s">
        <v>218</v>
      </c>
      <c r="C37" s="268"/>
      <c r="D37" s="268"/>
      <c r="E37" s="19" t="s">
        <v>129</v>
      </c>
      <c r="F37" s="185">
        <v>205.92</v>
      </c>
      <c r="G37" s="164"/>
      <c r="H37" s="164"/>
      <c r="I37" s="164"/>
      <c r="L37" s="165"/>
      <c r="M37" s="173"/>
    </row>
    <row r="38" spans="1:13" customFormat="1" ht="24" customHeight="1" x14ac:dyDescent="0.25">
      <c r="A38" s="166">
        <v>19</v>
      </c>
      <c r="B38" s="267" t="s">
        <v>222</v>
      </c>
      <c r="C38" s="268"/>
      <c r="D38" s="268"/>
      <c r="E38" s="19" t="s">
        <v>129</v>
      </c>
      <c r="F38" s="185">
        <v>20.59</v>
      </c>
      <c r="G38" s="164"/>
      <c r="H38" s="164"/>
      <c r="I38" s="164"/>
      <c r="L38" s="165"/>
      <c r="M38" s="173"/>
    </row>
    <row r="39" spans="1:13" customFormat="1" ht="12.75" customHeight="1" x14ac:dyDescent="0.25">
      <c r="A39" s="166">
        <v>20</v>
      </c>
      <c r="B39" s="262" t="s">
        <v>232</v>
      </c>
      <c r="C39" s="268"/>
      <c r="D39" s="268"/>
      <c r="E39" s="19" t="s">
        <v>441</v>
      </c>
      <c r="F39" s="166">
        <v>264</v>
      </c>
      <c r="G39" s="164"/>
      <c r="H39" s="164"/>
      <c r="I39" s="164"/>
      <c r="L39" s="165"/>
      <c r="M39" s="173"/>
    </row>
    <row r="40" spans="1:13" customFormat="1" ht="12.75" customHeight="1" x14ac:dyDescent="0.25">
      <c r="A40" s="166">
        <v>21</v>
      </c>
      <c r="B40" s="262" t="s">
        <v>241</v>
      </c>
      <c r="C40" s="268"/>
      <c r="D40" s="268"/>
      <c r="E40" s="168" t="s">
        <v>129</v>
      </c>
      <c r="F40" s="188">
        <v>36.432000000000002</v>
      </c>
      <c r="G40" s="164"/>
      <c r="H40" s="164"/>
      <c r="I40" s="164"/>
      <c r="L40" s="165"/>
      <c r="M40" s="173"/>
    </row>
    <row r="41" spans="1:13" customFormat="1" ht="23.25" customHeight="1" x14ac:dyDescent="0.25">
      <c r="A41" s="166">
        <v>22</v>
      </c>
      <c r="B41" s="262" t="s">
        <v>246</v>
      </c>
      <c r="C41" s="268"/>
      <c r="D41" s="268"/>
      <c r="E41" s="168" t="s">
        <v>441</v>
      </c>
      <c r="F41" s="166">
        <v>264</v>
      </c>
      <c r="G41" s="164"/>
      <c r="H41" s="164"/>
      <c r="I41" s="164"/>
      <c r="L41" s="165"/>
      <c r="M41" s="173"/>
    </row>
    <row r="42" spans="1:13" customFormat="1" ht="24" customHeight="1" x14ac:dyDescent="0.25">
      <c r="A42" s="166">
        <v>23</v>
      </c>
      <c r="B42" s="262" t="s">
        <v>250</v>
      </c>
      <c r="C42" s="268"/>
      <c r="D42" s="268"/>
      <c r="E42" s="168" t="s">
        <v>441</v>
      </c>
      <c r="F42" s="185">
        <v>130.56</v>
      </c>
      <c r="G42" s="164"/>
      <c r="H42" s="164"/>
      <c r="I42" s="164"/>
      <c r="L42" s="165"/>
      <c r="M42" s="173"/>
    </row>
    <row r="43" spans="1:13" customFormat="1" ht="15" x14ac:dyDescent="0.25">
      <c r="A43" s="166">
        <v>24</v>
      </c>
      <c r="B43" s="262" t="s">
        <v>256</v>
      </c>
      <c r="C43" s="268"/>
      <c r="D43" s="268"/>
      <c r="E43" s="168" t="s">
        <v>441</v>
      </c>
      <c r="F43" s="187">
        <v>81.599999999999994</v>
      </c>
      <c r="G43" s="164"/>
      <c r="H43" s="164"/>
      <c r="I43" s="164"/>
      <c r="L43" s="165"/>
      <c r="M43" s="173"/>
    </row>
    <row r="44" spans="1:13" customFormat="1" ht="23.25" customHeight="1" x14ac:dyDescent="0.25">
      <c r="A44" s="166">
        <v>25</v>
      </c>
      <c r="B44" s="262" t="s">
        <v>260</v>
      </c>
      <c r="C44" s="268"/>
      <c r="D44" s="268"/>
      <c r="E44" s="168" t="s">
        <v>441</v>
      </c>
      <c r="F44" s="185">
        <v>57.12</v>
      </c>
      <c r="G44" s="164"/>
      <c r="H44" s="164"/>
      <c r="I44" s="164"/>
      <c r="L44" s="165"/>
      <c r="M44" s="173"/>
    </row>
    <row r="45" spans="1:13" customFormat="1" ht="22.5" customHeight="1" x14ac:dyDescent="0.25">
      <c r="A45" s="166">
        <v>26</v>
      </c>
      <c r="B45" s="267" t="s">
        <v>264</v>
      </c>
      <c r="C45" s="268"/>
      <c r="D45" s="268"/>
      <c r="E45" s="19" t="s">
        <v>441</v>
      </c>
      <c r="F45" s="166">
        <v>128</v>
      </c>
      <c r="G45" s="164"/>
      <c r="H45" s="164"/>
      <c r="I45" s="164"/>
      <c r="L45" s="165"/>
      <c r="M45" s="173"/>
    </row>
    <row r="46" spans="1:13" customFormat="1" ht="45" customHeight="1" x14ac:dyDescent="0.25">
      <c r="A46" s="166">
        <v>27</v>
      </c>
      <c r="B46" s="267" t="s">
        <v>268</v>
      </c>
      <c r="C46" s="268"/>
      <c r="D46" s="268"/>
      <c r="E46" s="168" t="s">
        <v>441</v>
      </c>
      <c r="F46" s="185">
        <v>130.56</v>
      </c>
      <c r="G46" s="164"/>
      <c r="H46" s="164"/>
      <c r="I46" s="164"/>
      <c r="L46" s="165"/>
      <c r="M46" s="173"/>
    </row>
    <row r="47" spans="1:13" customFormat="1" ht="25.5" customHeight="1" x14ac:dyDescent="0.25">
      <c r="A47" s="166">
        <v>28</v>
      </c>
      <c r="B47" s="267" t="s">
        <v>273</v>
      </c>
      <c r="C47" s="268"/>
      <c r="D47" s="268"/>
      <c r="E47" s="19" t="s">
        <v>320</v>
      </c>
      <c r="F47" s="187">
        <v>0.8</v>
      </c>
      <c r="G47" s="164"/>
      <c r="H47" s="164"/>
      <c r="I47" s="164"/>
      <c r="L47" s="165"/>
      <c r="M47" s="173"/>
    </row>
    <row r="48" spans="1:13" customFormat="1" ht="17.25" customHeight="1" x14ac:dyDescent="0.25">
      <c r="A48" s="166">
        <v>29</v>
      </c>
      <c r="B48" s="267" t="s">
        <v>278</v>
      </c>
      <c r="C48" s="268"/>
      <c r="D48" s="268"/>
      <c r="E48" s="168" t="s">
        <v>151</v>
      </c>
      <c r="F48" s="187">
        <v>0.8</v>
      </c>
      <c r="G48" s="164"/>
      <c r="H48" s="164"/>
      <c r="I48" s="164"/>
      <c r="L48" s="165"/>
      <c r="M48" s="173"/>
    </row>
    <row r="49" spans="1:13" customFormat="1" ht="15" x14ac:dyDescent="0.25">
      <c r="A49" s="280" t="s">
        <v>279</v>
      </c>
      <c r="B49" s="280"/>
      <c r="C49" s="280"/>
      <c r="D49" s="280"/>
      <c r="E49" s="280"/>
      <c r="F49" s="280"/>
      <c r="G49" s="164"/>
      <c r="H49" s="164"/>
      <c r="I49" s="164"/>
      <c r="L49" s="165"/>
      <c r="M49" s="173" t="s">
        <v>279</v>
      </c>
    </row>
    <row r="50" spans="1:13" customFormat="1" ht="22.5" x14ac:dyDescent="0.25">
      <c r="A50" s="166">
        <v>30</v>
      </c>
      <c r="B50" s="167" t="s">
        <v>282</v>
      </c>
      <c r="C50" s="269"/>
      <c r="D50" s="268"/>
      <c r="E50" s="19" t="s">
        <v>441</v>
      </c>
      <c r="F50" s="166">
        <v>164</v>
      </c>
      <c r="G50" s="164"/>
      <c r="H50" s="164"/>
      <c r="I50" s="164"/>
      <c r="L50" s="165"/>
      <c r="M50" s="173"/>
    </row>
    <row r="51" spans="1:13" customFormat="1" ht="47.25" customHeight="1" x14ac:dyDescent="0.25">
      <c r="A51" s="166">
        <v>31</v>
      </c>
      <c r="B51" s="267" t="s">
        <v>286</v>
      </c>
      <c r="C51" s="268"/>
      <c r="D51" s="268"/>
      <c r="E51" s="168" t="s">
        <v>441</v>
      </c>
      <c r="F51" s="185">
        <v>36.72</v>
      </c>
      <c r="G51" s="164"/>
      <c r="H51" s="164"/>
      <c r="I51" s="164"/>
      <c r="L51" s="165"/>
      <c r="M51" s="173"/>
    </row>
    <row r="52" spans="1:13" customFormat="1" ht="45.75" customHeight="1" x14ac:dyDescent="0.25">
      <c r="A52" s="166">
        <v>32</v>
      </c>
      <c r="B52" s="267" t="s">
        <v>291</v>
      </c>
      <c r="C52" s="268"/>
      <c r="D52" s="268"/>
      <c r="E52" s="168" t="s">
        <v>441</v>
      </c>
      <c r="F52" s="185">
        <v>57.12</v>
      </c>
      <c r="G52" s="164"/>
      <c r="H52" s="164"/>
      <c r="I52" s="164"/>
      <c r="L52" s="165"/>
      <c r="M52" s="173"/>
    </row>
    <row r="53" spans="1:13" customFormat="1" ht="45.75" customHeight="1" x14ac:dyDescent="0.25">
      <c r="A53" s="166">
        <v>33</v>
      </c>
      <c r="B53" s="267" t="s">
        <v>295</v>
      </c>
      <c r="C53" s="268"/>
      <c r="D53" s="268"/>
      <c r="E53" s="168" t="s">
        <v>441</v>
      </c>
      <c r="F53" s="185">
        <v>44.88</v>
      </c>
      <c r="G53" s="164"/>
      <c r="H53" s="164"/>
      <c r="I53" s="164"/>
      <c r="L53" s="165"/>
      <c r="M53" s="173"/>
    </row>
    <row r="54" spans="1:13" customFormat="1" ht="15" x14ac:dyDescent="0.25">
      <c r="A54" s="166">
        <v>34</v>
      </c>
      <c r="B54" s="262" t="s">
        <v>299</v>
      </c>
      <c r="C54" s="268"/>
      <c r="D54" s="268"/>
      <c r="E54" s="19" t="s">
        <v>458</v>
      </c>
      <c r="F54" s="188">
        <v>0.26400000000000001</v>
      </c>
      <c r="G54" s="164"/>
      <c r="H54" s="164"/>
      <c r="I54" s="164"/>
      <c r="L54" s="165"/>
      <c r="M54" s="173"/>
    </row>
    <row r="55" spans="1:13" customFormat="1" ht="15" x14ac:dyDescent="0.25">
      <c r="A55" s="166">
        <v>35</v>
      </c>
      <c r="B55" s="262" t="s">
        <v>306</v>
      </c>
      <c r="C55" s="268"/>
      <c r="D55" s="268"/>
      <c r="E55" s="168" t="s">
        <v>441</v>
      </c>
      <c r="F55" s="166">
        <v>264</v>
      </c>
      <c r="G55" s="164"/>
      <c r="H55" s="164"/>
      <c r="I55" s="164"/>
      <c r="L55" s="165"/>
      <c r="M55" s="173"/>
    </row>
    <row r="56" spans="1:13" customFormat="1" ht="24" customHeight="1" x14ac:dyDescent="0.25">
      <c r="A56" s="166">
        <v>36</v>
      </c>
      <c r="B56" s="267" t="s">
        <v>309</v>
      </c>
      <c r="C56" s="268"/>
      <c r="D56" s="268"/>
      <c r="E56" s="19" t="s">
        <v>129</v>
      </c>
      <c r="F56" s="185">
        <v>164.64</v>
      </c>
      <c r="G56" s="164"/>
      <c r="H56" s="164"/>
      <c r="I56" s="164"/>
      <c r="L56" s="165"/>
      <c r="M56" s="173"/>
    </row>
    <row r="57" spans="1:13" customFormat="1" ht="20.25" customHeight="1" x14ac:dyDescent="0.25">
      <c r="A57" s="166">
        <v>37</v>
      </c>
      <c r="B57" s="267" t="s">
        <v>112</v>
      </c>
      <c r="C57" s="268"/>
      <c r="D57" s="268"/>
      <c r="E57" s="19" t="s">
        <v>129</v>
      </c>
      <c r="F57" s="185">
        <v>164.64</v>
      </c>
      <c r="G57" s="164"/>
      <c r="H57" s="164"/>
      <c r="I57" s="164"/>
      <c r="L57" s="165"/>
      <c r="M57" s="173"/>
    </row>
    <row r="58" spans="1:13" customFormat="1" ht="15" x14ac:dyDescent="0.25">
      <c r="A58" s="279" t="s">
        <v>470</v>
      </c>
      <c r="B58" s="280"/>
      <c r="C58" s="280"/>
      <c r="D58" s="280"/>
      <c r="E58" s="280"/>
      <c r="F58" s="280"/>
      <c r="G58" s="164"/>
      <c r="H58" s="164"/>
      <c r="I58" s="164"/>
      <c r="L58" s="165"/>
      <c r="M58" s="173" t="s">
        <v>313</v>
      </c>
    </row>
    <row r="59" spans="1:13" customFormat="1" ht="22.5" customHeight="1" x14ac:dyDescent="0.25">
      <c r="A59" s="166">
        <v>38</v>
      </c>
      <c r="B59" s="262" t="s">
        <v>316</v>
      </c>
      <c r="C59" s="268"/>
      <c r="D59" s="268"/>
      <c r="E59" s="168" t="s">
        <v>320</v>
      </c>
      <c r="F59" s="166">
        <v>6</v>
      </c>
      <c r="G59" s="164"/>
      <c r="H59" s="164"/>
      <c r="I59" s="164"/>
      <c r="L59" s="165"/>
      <c r="M59" s="173"/>
    </row>
    <row r="60" spans="1:13" customFormat="1" ht="15" x14ac:dyDescent="0.25">
      <c r="A60" s="166">
        <v>39</v>
      </c>
      <c r="B60" s="262" t="s">
        <v>319</v>
      </c>
      <c r="C60" s="268"/>
      <c r="D60" s="268"/>
      <c r="E60" s="168" t="s">
        <v>320</v>
      </c>
      <c r="F60" s="166">
        <v>6</v>
      </c>
      <c r="G60" s="164"/>
      <c r="H60" s="164"/>
      <c r="I60" s="164"/>
      <c r="L60" s="165"/>
      <c r="M60" s="173"/>
    </row>
    <row r="61" spans="1:13" customFormat="1" ht="15" x14ac:dyDescent="0.25">
      <c r="A61" s="279" t="s">
        <v>471</v>
      </c>
      <c r="B61" s="280"/>
      <c r="C61" s="280"/>
      <c r="D61" s="280"/>
      <c r="E61" s="280"/>
      <c r="F61" s="280"/>
      <c r="G61" s="164"/>
      <c r="H61" s="164"/>
      <c r="I61" s="164"/>
      <c r="L61" s="165"/>
      <c r="M61" s="173" t="s">
        <v>322</v>
      </c>
    </row>
    <row r="62" spans="1:13" customFormat="1" ht="15" x14ac:dyDescent="0.25">
      <c r="A62" s="166">
        <v>40</v>
      </c>
      <c r="B62" s="262" t="s">
        <v>325</v>
      </c>
      <c r="C62" s="268"/>
      <c r="D62" s="268"/>
      <c r="E62" s="168" t="s">
        <v>320</v>
      </c>
      <c r="F62" s="166">
        <v>224</v>
      </c>
      <c r="G62" s="164"/>
      <c r="H62" s="164"/>
      <c r="I62" s="164"/>
      <c r="L62" s="165"/>
      <c r="M62" s="173"/>
    </row>
    <row r="63" spans="1:13" customFormat="1" ht="15" x14ac:dyDescent="0.25">
      <c r="A63" s="166">
        <v>41</v>
      </c>
      <c r="B63" s="262" t="s">
        <v>329</v>
      </c>
      <c r="C63" s="268"/>
      <c r="D63" s="268"/>
      <c r="E63" s="168" t="s">
        <v>320</v>
      </c>
      <c r="F63" s="166">
        <v>224</v>
      </c>
      <c r="G63" s="164"/>
      <c r="H63" s="164"/>
      <c r="I63" s="164"/>
      <c r="L63" s="165"/>
      <c r="M63" s="173"/>
    </row>
    <row r="64" spans="1:13" customFormat="1" ht="15" x14ac:dyDescent="0.25">
      <c r="A64" s="279" t="s">
        <v>472</v>
      </c>
      <c r="B64" s="280"/>
      <c r="C64" s="280"/>
      <c r="D64" s="280"/>
      <c r="E64" s="280"/>
      <c r="F64" s="280"/>
      <c r="G64" s="164"/>
      <c r="H64" s="164"/>
      <c r="I64" s="164"/>
      <c r="L64" s="165"/>
      <c r="M64" s="173" t="s">
        <v>331</v>
      </c>
    </row>
    <row r="65" spans="1:13" customFormat="1" ht="24.75" customHeight="1" x14ac:dyDescent="0.25">
      <c r="A65" s="166">
        <v>42</v>
      </c>
      <c r="B65" s="262" t="s">
        <v>334</v>
      </c>
      <c r="C65" s="268"/>
      <c r="D65" s="268"/>
      <c r="E65" s="168" t="s">
        <v>443</v>
      </c>
      <c r="F65" s="166">
        <v>4</v>
      </c>
      <c r="G65" s="164"/>
      <c r="H65" s="164"/>
      <c r="I65" s="164"/>
      <c r="L65" s="165"/>
      <c r="M65" s="173"/>
    </row>
    <row r="66" spans="1:13" customFormat="1" ht="15" x14ac:dyDescent="0.25">
      <c r="A66" s="166">
        <v>43</v>
      </c>
      <c r="B66" s="262" t="s">
        <v>339</v>
      </c>
      <c r="C66" s="268"/>
      <c r="D66" s="268"/>
      <c r="E66" s="19" t="s">
        <v>129</v>
      </c>
      <c r="F66" s="188">
        <v>1.468</v>
      </c>
      <c r="G66" s="164"/>
      <c r="H66" s="164"/>
      <c r="I66" s="164"/>
      <c r="L66" s="165"/>
      <c r="M66" s="173"/>
    </row>
    <row r="67" spans="1:13" customFormat="1" ht="15" x14ac:dyDescent="0.25">
      <c r="A67" s="166">
        <v>44</v>
      </c>
      <c r="B67" s="262" t="s">
        <v>348</v>
      </c>
      <c r="C67" s="268"/>
      <c r="D67" s="268"/>
      <c r="E67" s="168" t="s">
        <v>129</v>
      </c>
      <c r="F67" s="189">
        <v>0.59894400000000003</v>
      </c>
      <c r="G67" s="164"/>
      <c r="H67" s="164"/>
      <c r="I67" s="164"/>
      <c r="L67" s="165"/>
      <c r="M67" s="173"/>
    </row>
    <row r="68" spans="1:13" customFormat="1" ht="15" x14ac:dyDescent="0.25">
      <c r="A68" s="166">
        <v>45</v>
      </c>
      <c r="B68" s="262" t="s">
        <v>353</v>
      </c>
      <c r="C68" s="268"/>
      <c r="D68" s="268"/>
      <c r="E68" s="19" t="s">
        <v>457</v>
      </c>
      <c r="F68" s="186">
        <v>3.7199999999999997E-2</v>
      </c>
      <c r="G68" s="164"/>
      <c r="H68" s="164"/>
      <c r="I68" s="164"/>
      <c r="L68" s="165"/>
      <c r="M68" s="173"/>
    </row>
    <row r="69" spans="1:13" customFormat="1" ht="24" customHeight="1" x14ac:dyDescent="0.25">
      <c r="A69" s="166">
        <v>46</v>
      </c>
      <c r="B69" s="262" t="s">
        <v>358</v>
      </c>
      <c r="C69" s="268"/>
      <c r="D69" s="268"/>
      <c r="E69" s="19" t="s">
        <v>457</v>
      </c>
      <c r="F69" s="188">
        <v>0.17199999999999999</v>
      </c>
      <c r="G69" s="164"/>
      <c r="H69" s="164"/>
      <c r="I69" s="164"/>
      <c r="L69" s="165"/>
      <c r="M69" s="173"/>
    </row>
    <row r="70" spans="1:13" customFormat="1" ht="15" x14ac:dyDescent="0.25">
      <c r="A70" s="166">
        <v>47</v>
      </c>
      <c r="B70" s="262" t="s">
        <v>366</v>
      </c>
      <c r="C70" s="268"/>
      <c r="D70" s="268"/>
      <c r="E70" s="168" t="s">
        <v>320</v>
      </c>
      <c r="F70" s="166">
        <v>4</v>
      </c>
      <c r="G70" s="164"/>
      <c r="H70" s="164"/>
      <c r="I70" s="164"/>
      <c r="L70" s="165"/>
      <c r="M70" s="173"/>
    </row>
    <row r="71" spans="1:13" customFormat="1" ht="15" x14ac:dyDescent="0.25">
      <c r="A71" s="166">
        <v>48</v>
      </c>
      <c r="B71" s="262" t="s">
        <v>371</v>
      </c>
      <c r="C71" s="268"/>
      <c r="D71" s="268"/>
      <c r="E71" s="168" t="s">
        <v>320</v>
      </c>
      <c r="F71" s="166">
        <v>4</v>
      </c>
      <c r="G71" s="164"/>
      <c r="H71" s="164"/>
      <c r="I71" s="164"/>
      <c r="L71" s="165"/>
      <c r="M71" s="173"/>
    </row>
    <row r="72" spans="1:13" customFormat="1" ht="15" x14ac:dyDescent="0.25">
      <c r="A72" s="166">
        <v>49</v>
      </c>
      <c r="B72" s="262" t="s">
        <v>373</v>
      </c>
      <c r="C72" s="268"/>
      <c r="D72" s="268"/>
      <c r="E72" s="168" t="s">
        <v>320</v>
      </c>
      <c r="F72" s="166">
        <v>4</v>
      </c>
      <c r="G72" s="164"/>
      <c r="H72" s="164"/>
      <c r="I72" s="164"/>
      <c r="L72" s="165"/>
      <c r="M72" s="173"/>
    </row>
    <row r="73" spans="1:13" customFormat="1" ht="15" x14ac:dyDescent="0.25">
      <c r="A73" s="166">
        <v>50</v>
      </c>
      <c r="B73" s="262" t="s">
        <v>377</v>
      </c>
      <c r="C73" s="268"/>
      <c r="D73" s="268"/>
      <c r="E73" s="168" t="s">
        <v>378</v>
      </c>
      <c r="F73" s="166">
        <v>32</v>
      </c>
      <c r="G73" s="164"/>
      <c r="H73" s="164"/>
      <c r="I73" s="164"/>
      <c r="L73" s="165"/>
      <c r="M73" s="173"/>
    </row>
    <row r="74" spans="1:13" ht="48.75" customHeight="1" x14ac:dyDescent="0.2">
      <c r="A74" s="183">
        <v>5</v>
      </c>
      <c r="B74" s="183" t="s">
        <v>461</v>
      </c>
      <c r="C74" s="262" t="s">
        <v>462</v>
      </c>
      <c r="D74" s="263"/>
      <c r="E74" s="263"/>
      <c r="F74" s="263"/>
    </row>
    <row r="75" spans="1:13" ht="25.5" customHeight="1" x14ac:dyDescent="0.2">
      <c r="A75" s="183">
        <v>6</v>
      </c>
      <c r="B75" s="183" t="s">
        <v>463</v>
      </c>
      <c r="C75" s="262" t="s">
        <v>464</v>
      </c>
      <c r="D75" s="264"/>
      <c r="E75" s="264"/>
      <c r="F75" s="264"/>
    </row>
    <row r="76" spans="1:13" customFormat="1" ht="148.5" customHeight="1" x14ac:dyDescent="0.25">
      <c r="A76" s="183">
        <v>7</v>
      </c>
      <c r="B76" s="182" t="s">
        <v>465</v>
      </c>
      <c r="C76" s="262" t="s">
        <v>466</v>
      </c>
      <c r="D76" s="264"/>
      <c r="E76" s="264"/>
      <c r="F76" s="264"/>
    </row>
    <row r="77" spans="1:13" customFormat="1" ht="11.25" customHeight="1" x14ac:dyDescent="0.25">
      <c r="A77" s="43"/>
      <c r="B77" s="43" t="s">
        <v>479</v>
      </c>
      <c r="C77" s="43"/>
      <c r="D77" s="43"/>
      <c r="E77" s="43"/>
      <c r="F77" s="43"/>
    </row>
    <row r="78" spans="1:13" customFormat="1" ht="11.25" customHeight="1" x14ac:dyDescent="0.25">
      <c r="A78" s="43"/>
      <c r="B78" s="190" t="s">
        <v>467</v>
      </c>
      <c r="C78" s="191"/>
      <c r="D78" s="191"/>
      <c r="E78" s="265" t="s">
        <v>468</v>
      </c>
      <c r="F78" s="266"/>
    </row>
    <row r="79" spans="1:13" customFormat="1" ht="11.25" customHeight="1" x14ac:dyDescent="0.25">
      <c r="A79" s="43"/>
      <c r="B79" s="192"/>
      <c r="C79" s="192"/>
      <c r="D79" s="192"/>
      <c r="E79" s="265" t="s">
        <v>469</v>
      </c>
      <c r="F79" s="266"/>
    </row>
    <row r="80" spans="1:13" customFormat="1" ht="11.25" customHeight="1" x14ac:dyDescent="0.25">
      <c r="A80" s="43"/>
      <c r="B80" s="43"/>
      <c r="C80" s="43"/>
      <c r="D80" s="43"/>
      <c r="E80" s="43"/>
      <c r="F80" s="43"/>
    </row>
    <row r="81" customFormat="1" ht="11.25" customHeight="1" x14ac:dyDescent="0.25"/>
  </sheetData>
  <mergeCells count="73">
    <mergeCell ref="B72:D72"/>
    <mergeCell ref="B73:D73"/>
    <mergeCell ref="A30:F30"/>
    <mergeCell ref="A33:F33"/>
    <mergeCell ref="A36:F36"/>
    <mergeCell ref="A49:F49"/>
    <mergeCell ref="A58:F58"/>
    <mergeCell ref="A61:F61"/>
    <mergeCell ref="B56:D56"/>
    <mergeCell ref="B57:D57"/>
    <mergeCell ref="B55:D55"/>
    <mergeCell ref="B54:D54"/>
    <mergeCell ref="B60:D60"/>
    <mergeCell ref="B47:D47"/>
    <mergeCell ref="B40:D40"/>
    <mergeCell ref="B39:D39"/>
    <mergeCell ref="C11:F11"/>
    <mergeCell ref="C12:F12"/>
    <mergeCell ref="A64:F64"/>
    <mergeCell ref="B70:D70"/>
    <mergeCell ref="B71:D71"/>
    <mergeCell ref="A14:F14"/>
    <mergeCell ref="A20:F20"/>
    <mergeCell ref="A25:F25"/>
    <mergeCell ref="B13:D13"/>
    <mergeCell ref="B15:D15"/>
    <mergeCell ref="B16:D16"/>
    <mergeCell ref="B68:D68"/>
    <mergeCell ref="B69:D69"/>
    <mergeCell ref="B62:D62"/>
    <mergeCell ref="B63:D63"/>
    <mergeCell ref="B59:D59"/>
    <mergeCell ref="E2:F2"/>
    <mergeCell ref="B5:F5"/>
    <mergeCell ref="C8:F8"/>
    <mergeCell ref="C9:F9"/>
    <mergeCell ref="C10:F10"/>
    <mergeCell ref="B17:D17"/>
    <mergeCell ref="B65:D65"/>
    <mergeCell ref="B66:D66"/>
    <mergeCell ref="B67:D67"/>
    <mergeCell ref="B53:D53"/>
    <mergeCell ref="B52:D52"/>
    <mergeCell ref="B51:D51"/>
    <mergeCell ref="C50:D50"/>
    <mergeCell ref="B48:D48"/>
    <mergeCell ref="B34:D34"/>
    <mergeCell ref="B46:D46"/>
    <mergeCell ref="B45:D45"/>
    <mergeCell ref="B44:D44"/>
    <mergeCell ref="B43:D43"/>
    <mergeCell ref="B42:D42"/>
    <mergeCell ref="B41:D41"/>
    <mergeCell ref="B38:D38"/>
    <mergeCell ref="B37:D37"/>
    <mergeCell ref="B35:D35"/>
    <mergeCell ref="B18:D18"/>
    <mergeCell ref="B32:D32"/>
    <mergeCell ref="B31:D31"/>
    <mergeCell ref="B29:D29"/>
    <mergeCell ref="B28:D28"/>
    <mergeCell ref="B27:D27"/>
    <mergeCell ref="B26:D26"/>
    <mergeCell ref="B24:D24"/>
    <mergeCell ref="B23:D23"/>
    <mergeCell ref="B22:D22"/>
    <mergeCell ref="B21:D21"/>
    <mergeCell ref="B19:D19"/>
    <mergeCell ref="C74:F74"/>
    <mergeCell ref="C75:F75"/>
    <mergeCell ref="C76:F76"/>
    <mergeCell ref="E78:F78"/>
    <mergeCell ref="E79:F79"/>
  </mergeCells>
  <pageMargins left="0.59055118110236227" right="0.39370078740157483" top="0.59055118110236227" bottom="0.59055118110236227" header="0.31496062992125984" footer="0.31496062992125984"/>
  <pageSetup paperSize="9" scale="9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D5" sqref="D5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ackage" dvAspect="DVASPECT_ICON" shapeId="4097" r:id="rId4">
          <objectPr defaultSize="0" r:id="rId5">
            <anchor moveWithCells="1" sizeWithCells="1">
              <from>
                <xdr:col>0</xdr:col>
                <xdr:colOff>476250</xdr:colOff>
                <xdr:row>2</xdr:row>
                <xdr:rowOff>28575</xdr:rowOff>
              </from>
              <to>
                <xdr:col>2</xdr:col>
                <xdr:colOff>219075</xdr:colOff>
                <xdr:row>5</xdr:row>
                <xdr:rowOff>104775</xdr:rowOff>
              </to>
            </anchor>
          </objectPr>
        </oleObject>
      </mc:Choice>
      <mc:Fallback>
        <oleObject progId="Package" dvAspect="DVASPECT_ICON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ССР</vt:lpstr>
      <vt:lpstr>ЛСР</vt:lpstr>
      <vt:lpstr>ВОР</vt:lpstr>
      <vt:lpstr>ТЗ</vt:lpstr>
      <vt:lpstr>ГРАНД</vt:lpstr>
      <vt:lpstr>ТЗ!Область_печати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2024-03-25T07:15:55Z</cp:lastPrinted>
  <dcterms:created xsi:type="dcterms:W3CDTF">2015-06-05T18:19:34Z</dcterms:created>
  <dcterms:modified xsi:type="dcterms:W3CDTF">2024-03-29T05:43:50Z</dcterms:modified>
</cp:coreProperties>
</file>