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User\Desktop\14 Закупок\"/>
    </mc:Choice>
  </mc:AlternateContent>
  <xr:revisionPtr revIDLastSave="0" documentId="13_ncr:1_{E2B6DE7B-63C3-4CBD-AA10-C69443985B16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ДВ" sheetId="6" r:id="rId1"/>
    <sheet name="ТЗ" sheetId="7" r:id="rId2"/>
    <sheet name="04-01-01 Электроосвещение ЭО - " sheetId="5" r:id="rId3"/>
    <sheet name="Ссылка Гранд" sheetId="4" r:id="rId4"/>
    <sheet name="Сводный сметный расчет - Сводны" sheetId="2" r:id="rId5"/>
  </sheets>
  <definedNames>
    <definedName name="_xlnm.Print_Titles" localSheetId="2">'04-01-01 Электроосвещение ЭО - '!$44:$44</definedName>
    <definedName name="_xlnm.Print_Titles" localSheetId="0">ДВ!$12:$12</definedName>
    <definedName name="_xlnm.Print_Titles" localSheetId="4">'Сводный сметный расчет - Сводны'!$23:$23</definedName>
  </definedNames>
  <calcPr calcId="191029"/>
</workbook>
</file>

<file path=xl/calcChain.xml><?xml version="1.0" encoding="utf-8"?>
<calcChain xmlns="http://schemas.openxmlformats.org/spreadsheetml/2006/main">
  <c r="N314" i="5" l="1"/>
  <c r="N315" i="5" s="1"/>
  <c r="H25" i="2" l="1"/>
  <c r="H26" i="2" s="1"/>
  <c r="H27" i="2" s="1"/>
  <c r="D26" i="2"/>
  <c r="D27" i="2" s="1"/>
  <c r="D29" i="2" s="1"/>
  <c r="D30" i="2" s="1"/>
  <c r="E26" i="2"/>
  <c r="E27" i="2" s="1"/>
  <c r="E29" i="2" s="1"/>
  <c r="E30" i="2" s="1"/>
  <c r="D31" i="2" l="1"/>
  <c r="H30" i="2"/>
  <c r="H31" i="2" s="1"/>
  <c r="E31" i="2"/>
  <c r="H29" i="2"/>
</calcChain>
</file>

<file path=xl/sharedStrings.xml><?xml version="1.0" encoding="utf-8"?>
<sst xmlns="http://schemas.openxmlformats.org/spreadsheetml/2006/main" count="1107" uniqueCount="333">
  <si>
    <t>Приложение № 2</t>
  </si>
  <si>
    <t>Утверждено приказом № 421 от 4 августа 2020 г. Минстроя РФ в редакции приказа № 557 от 7 июля 2022 г.</t>
  </si>
  <si>
    <t>СОГЛАСОВАНО:</t>
  </si>
  <si>
    <t>УТВЕРЖДАЮ:</t>
  </si>
  <si>
    <t/>
  </si>
  <si>
    <t>"____" ________________ 2024 года</t>
  </si>
  <si>
    <t>Наименование программного продукта</t>
  </si>
  <si>
    <t>ГРАНД-Смета, версия 2023.3</t>
  </si>
  <si>
    <t xml:space="preserve">Наименование редакции сметных нормативов  </t>
  </si>
  <si>
    <t>«Территориальные единичные расценки на строительные и специальные строительные работы. ТЕР 81-02-2001. Республика Башкортостан. Изменения в территориальные единичные расценки на строительные и специальные строительные работы»</t>
  </si>
  <si>
    <t xml:space="preserve">Реквизиты приказа Минстроя России об утверждении дополнений и изменений к сметным нормативам </t>
  </si>
  <si>
    <t>Приказы Минстроя России от 12.11.2014 № 703/пр, от 01.06.2016 № 375/пр, 376/пр, 377/пр, 378/пр, 379/пр, 380/пр, от 21.06.2016 № 433/пр, 434/пр, от 28.02.2017 № 579/пр, 580/пр, 581/пр, 582/пр, 583/пр, 584/пр, 585/пр, 586/пр, 587/пр, 588/пр</t>
  </si>
  <si>
    <t>Реквизиты письма Минстроя России об индексах изменения сметной стоимости строительства, включаемые в федеральный реестр сметных нормативов и размещаемые в федеральной государственной информационной системе ценообразования в строительстве, подготовленного  в соответствии  пунктом 85 Методики  расчета индексов изменения  сметной стоимости строительства, утвержденной  приказом Министерства строительства и жилищно-коммунального хозяйства Российской Федерации от 5 июня 2019 г. № 326/пр¹</t>
  </si>
  <si>
    <t>Письмо Минстроя России от 05.03.2024 № 12389-АЛ/09</t>
  </si>
  <si>
    <t>Реквизиты нормативного правового  акта  об утверждении оплаты труда, утверждаемый в соответствии с пунктом 22(1) Правилами мониторинга цен, утвержденными постановлением Правительства Российской Федерации от 23 декабря 2016 г. № 1452</t>
  </si>
  <si>
    <t>Приказ государственного комитета Республики Башкортостан по строительству и архитектуре от 06.02.2023 г. №47</t>
  </si>
  <si>
    <t xml:space="preserve">Наименование субъекта Российской Федерации </t>
  </si>
  <si>
    <t>2. Республика Башкортостан</t>
  </si>
  <si>
    <t xml:space="preserve">Наименование зоны субъекта Российской Федерации </t>
  </si>
  <si>
    <t>"Военно-патриотический парк культуры и отдыха Республики Башкортостан "Патриот"имени героя Российской Федерации Серафимова Максима Владимировича"</t>
  </si>
  <si>
    <t>(наименование стройки)</t>
  </si>
  <si>
    <t>Спальные корпуса №1, №2</t>
  </si>
  <si>
    <t>(наименование объекта капитального строительства)</t>
  </si>
  <si>
    <t>ЛОКАЛЬНЫЙ СМЕТНЫЙ РАСЧЕТ (СМЕТА) № 04-01-01</t>
  </si>
  <si>
    <t>Электроосвещение ЭО</t>
  </si>
  <si>
    <t xml:space="preserve"> (наименование работ и затрат)</t>
  </si>
  <si>
    <t xml:space="preserve">Составлен </t>
  </si>
  <si>
    <t>базисно-индексным</t>
  </si>
  <si>
    <t>методом</t>
  </si>
  <si>
    <t>Основание</t>
  </si>
  <si>
    <t>(проектная и (или) иная техническая документация)</t>
  </si>
  <si>
    <t xml:space="preserve">Составлен(а) в текущем (базисном) уровне цен </t>
  </si>
  <si>
    <t>I квартал 2024 года (01.01.2000)</t>
  </si>
  <si>
    <t xml:space="preserve">Сметная стоимость </t>
  </si>
  <si>
    <t>тыс.руб.</t>
  </si>
  <si>
    <t>в том числе:</t>
  </si>
  <si>
    <t>строительных работ</t>
  </si>
  <si>
    <t>Средства на оплату труда рабочих</t>
  </si>
  <si>
    <t>монтажных работ</t>
  </si>
  <si>
    <t>Нормативные затраты труда рабочих</t>
  </si>
  <si>
    <t>чел.час.</t>
  </si>
  <si>
    <t>оборудования</t>
  </si>
  <si>
    <t>(0)</t>
  </si>
  <si>
    <t>Нормативные затраты труда машинистов</t>
  </si>
  <si>
    <t>прочих затрат</t>
  </si>
  <si>
    <t xml:space="preserve">  </t>
  </si>
  <si>
    <t>№ п/п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</si>
  <si>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</si>
  <si>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</si>
  <si>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</si>
  <si>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</si>
  <si>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 8) для ресурсов, отсутствующих в ФРСН),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</si>
  <si>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</si>
  <si>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</si>
  <si>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</si>
  <si>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</si>
  <si>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t>всего с учетом коэффициентов</t>
  </si>
  <si>
    <t>всего</t>
  </si>
  <si>
    <t>Раздел 1. Земляные работы</t>
  </si>
  <si>
    <t>1</t>
  </si>
  <si>
    <t>ТЕР01-01-009-23</t>
  </si>
  <si>
    <t>Разработка траншей экскаватором «обратная лопата» с ковшом вместимостью 0,25 м3, группа грунтов: 2</t>
  </si>
  <si>
    <t>1000 м3 грунта</t>
  </si>
  <si>
    <t>2</t>
  </si>
  <si>
    <t>ЭМ</t>
  </si>
  <si>
    <t>3</t>
  </si>
  <si>
    <t>в т.ч. ОТм</t>
  </si>
  <si>
    <t>ЗТм</t>
  </si>
  <si>
    <t>чел.-ч</t>
  </si>
  <si>
    <t>Итого по расценке</t>
  </si>
  <si>
    <t>ФОТ</t>
  </si>
  <si>
    <t>Пр/812-001.1-1</t>
  </si>
  <si>
    <t>НР Земляные работы, выполняемые механизированным способом</t>
  </si>
  <si>
    <t>%</t>
  </si>
  <si>
    <t>Пр/774-001.1</t>
  </si>
  <si>
    <t>СП Земляные работы, выполняемые механизированным способом</t>
  </si>
  <si>
    <t>Всего по позиции</t>
  </si>
  <si>
    <t>ТЕРм08-02-142-01</t>
  </si>
  <si>
    <t>Устройство постели при одном кабеле в траншее</t>
  </si>
  <si>
    <t>100 м кабеля</t>
  </si>
  <si>
    <t>ОТ</t>
  </si>
  <si>
    <t>4</t>
  </si>
  <si>
    <t>М</t>
  </si>
  <si>
    <t>ЗТ</t>
  </si>
  <si>
    <t>Пр/812-049.3-1</t>
  </si>
  <si>
    <t>НР Электротехнические установки на других объектах</t>
  </si>
  <si>
    <t>Пр/774-049.3</t>
  </si>
  <si>
    <t>СП Электротехнические установки на других объектах</t>
  </si>
  <si>
    <t>ТЕР01-02-061-01</t>
  </si>
  <si>
    <t>Засыпка вручную траншей, пазух котлованов и ям, группа грунтов: 1</t>
  </si>
  <si>
    <t>100 м3 грунта</t>
  </si>
  <si>
    <t>Пр/812-001.2-1</t>
  </si>
  <si>
    <t>НР Земляные работы, выполняемые ручным способом</t>
  </si>
  <si>
    <t>Пр/774-001.2</t>
  </si>
  <si>
    <t>СП Земляные работы, выполняемые ручным способом</t>
  </si>
  <si>
    <t>ТССЦ-408-0359</t>
  </si>
  <si>
    <t>Песок несортированный</t>
  </si>
  <si>
    <t>м3</t>
  </si>
  <si>
    <t>(Наружные сети водопровода, канализации, теплоснабжения, газопровода)</t>
  </si>
  <si>
    <t>Итого по разделу 1 Земляные работы</t>
  </si>
  <si>
    <t>Раздел 2. Прокладка кабеля</t>
  </si>
  <si>
    <t>5</t>
  </si>
  <si>
    <t>ТЕР34-02-003-01</t>
  </si>
  <si>
    <t>Устройство трубопроводов из полиэтиленовых труб: до 2 отверстий</t>
  </si>
  <si>
    <t>1 канало-километр трубопровода</t>
  </si>
  <si>
    <t>Пр/812-028.0-1</t>
  </si>
  <si>
    <t>НР Сооружения связи, радиовещания и телевидения</t>
  </si>
  <si>
    <t>Пр/774-028.0</t>
  </si>
  <si>
    <t>СП Сооружения связи, радиовещания и телевидения</t>
  </si>
  <si>
    <t>6</t>
  </si>
  <si>
    <t>ТССЦ-507-0546</t>
  </si>
  <si>
    <t>Трубы полиэтиленовые низкого давления (ПНД) с наружным диаметром 110 мм</t>
  </si>
  <si>
    <t>м</t>
  </si>
  <si>
    <t>(Сооружения связи, радиовещания и телевидения)</t>
  </si>
  <si>
    <t>7</t>
  </si>
  <si>
    <t>ТССЦ-507-3685</t>
  </si>
  <si>
    <t>Труба напорная из полиэтилена PE 100 питьевая: ПЭ100 SDR17, размером 75х4,5 мм (ГОСТ 18599-2001, ГОСТ Р 52134-2003)</t>
  </si>
  <si>
    <t>8</t>
  </si>
  <si>
    <t>ТЕРм08-02-148-01</t>
  </si>
  <si>
    <t>Кабель до 35 кВ в проложенных трубах, блоках и коробах, масса 1 м кабеля: до 1 кг</t>
  </si>
  <si>
    <t>9</t>
  </si>
  <si>
    <t>ТССЦ-501-2439</t>
  </si>
  <si>
    <t>Кабель силовой с алюминиевыми жилами с изоляцией и оболочкой из ПВХ, не поддерживающий горение, бронированный, напряжением 0,66 кВ (ГОСТ 16442-80), марки: АВБбШв, с числом жил - 4 и сечением 16 мм2</t>
  </si>
  <si>
    <t>1000 м</t>
  </si>
  <si>
    <t>(Электротехнические установки на других объектах)</t>
  </si>
  <si>
    <t>10</t>
  </si>
  <si>
    <t>ТЕРм10-06-048-05</t>
  </si>
  <si>
    <t>Прокладка волоконно-оптических кабелей в траншее (ленты сигнальной)</t>
  </si>
  <si>
    <t>1 км кабеля</t>
  </si>
  <si>
    <t>ОП п.1.10.98</t>
  </si>
  <si>
    <t>Прокладка опознавательной ленты ПЗ=0,3 (ОЗП=0,3; ЭМ=0,3 к расх.; ЗПМ=0,3; МАТ=0,3 к расх.; ТЗ=0,3; ТЗМ=0,3)</t>
  </si>
  <si>
    <t>Пр/812-018.0-1</t>
  </si>
  <si>
    <t>НР Наружные сети водопровода, канализации, теплоснабжения, газопровода</t>
  </si>
  <si>
    <t>Пр/774-018.0</t>
  </si>
  <si>
    <t>СП Наружные сети водопровода, канализации, теплоснабжения, газопровода</t>
  </si>
  <si>
    <t>11</t>
  </si>
  <si>
    <t>ТССЦ-507-3536</t>
  </si>
  <si>
    <t>Лента сигнальная "Электра" ЛСЭ 150</t>
  </si>
  <si>
    <t>100 м</t>
  </si>
  <si>
    <t>12</t>
  </si>
  <si>
    <t>ТЕР01-01-034-05</t>
  </si>
  <si>
    <t>Засыпка траншей и котлованов с перемещением грунта до 5 м бульдозерами мощностью: 121 кВт (165 л.с.), группа грунтов 2</t>
  </si>
  <si>
    <t>13</t>
  </si>
  <si>
    <t>ТЕР01-02-005-01</t>
  </si>
  <si>
    <t>Уплотнение грунта пневматическими трамбовками, группа грунтов: 1-2</t>
  </si>
  <si>
    <t>100 м3 уплотненного грунта</t>
  </si>
  <si>
    <t>Итого по разделу 2 Прокладка кабеля</t>
  </si>
  <si>
    <t>Раздел 3. Освещение</t>
  </si>
  <si>
    <t>14</t>
  </si>
  <si>
    <t>ТЕР33-01-007-02</t>
  </si>
  <si>
    <t>Бурение котлованов на глубину бурения: до 3 м, 2 группа грунтов</t>
  </si>
  <si>
    <t>1 котлован</t>
  </si>
  <si>
    <t>Пр/812-027.0-1</t>
  </si>
  <si>
    <t>НР Линии электропередачи</t>
  </si>
  <si>
    <t>Пр/774-027.0</t>
  </si>
  <si>
    <t>СП Линии электропередачи</t>
  </si>
  <si>
    <t>15</t>
  </si>
  <si>
    <t>ТЕР06-01-015-06</t>
  </si>
  <si>
    <t>Установка стальных конструкций, остающихся в теле бетона</t>
  </si>
  <si>
    <t>1 т</t>
  </si>
  <si>
    <t>Объем=292,0/1000</t>
  </si>
  <si>
    <t>Пр/812-006.0-1</t>
  </si>
  <si>
    <t>НР Бетонные и железобетонные монолитные конструкции и работы в строительстве</t>
  </si>
  <si>
    <t>Пр/774-006.0</t>
  </si>
  <si>
    <t>СП Бетонные и железобетонные монолитные конструкции и работы в строительстве</t>
  </si>
  <si>
    <t>16</t>
  </si>
  <si>
    <t>ТССЦ-201-0778</t>
  </si>
  <si>
    <t>Прочие индивидуальные сварные конструкции, масса сборочной единицы: до 0,1 т</t>
  </si>
  <si>
    <t>т</t>
  </si>
  <si>
    <t>(Бетонные и железобетонные монолитные конструкции и работы в строительстве)</t>
  </si>
  <si>
    <t>17</t>
  </si>
  <si>
    <t>ТЕР05-01-009-01</t>
  </si>
  <si>
    <t>Заполнение бетоном полых свай и свай-оболочек диаметром: до 80 см</t>
  </si>
  <si>
    <t>1 м3 бетона полости сваи</t>
  </si>
  <si>
    <t>Пр/812-005.1-1</t>
  </si>
  <si>
    <t>НР Свайные работы</t>
  </si>
  <si>
    <t>Пр/774-005.1</t>
  </si>
  <si>
    <t>СП Свайные работы</t>
  </si>
  <si>
    <t>18</t>
  </si>
  <si>
    <t>401-0006</t>
  </si>
  <si>
    <t>Бетон тяжелый, класс: В15 (М200)</t>
  </si>
  <si>
    <t>(Свайные работы)</t>
  </si>
  <si>
    <t>19</t>
  </si>
  <si>
    <t>ТССЦ-401-0009</t>
  </si>
  <si>
    <t>Бетон тяжелый, класс: В25 (М350)</t>
  </si>
  <si>
    <t>20</t>
  </si>
  <si>
    <t>ТЕР33-01-016-01</t>
  </si>
  <si>
    <t>Установка стальных опор промежуточных: свободностоящих, одностоечных массой до 2 т</t>
  </si>
  <si>
    <t>1 т опор</t>
  </si>
  <si>
    <t>21</t>
  </si>
  <si>
    <t>201-0813</t>
  </si>
  <si>
    <t>Опоры стальные</t>
  </si>
  <si>
    <t>(Линии электропередачи)</t>
  </si>
  <si>
    <t>22</t>
  </si>
  <si>
    <t>ТССЦ-201-1000</t>
  </si>
  <si>
    <t>Опоры оцинкованные</t>
  </si>
  <si>
    <t>Объем=1,2*1,03</t>
  </si>
  <si>
    <t>23</t>
  </si>
  <si>
    <t>ТЕРм08-02-412-02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</si>
  <si>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сечение: до 6 мм2</t>
  </si>
  <si>
    <t>Объем=108,6 / 100</t>
  </si>
  <si>
    <t>24</t>
  </si>
  <si>
    <t>ТССЦ-501-8190</t>
  </si>
  <si>
    <t>Кабель силовой с медными жилами с поливинилхлоридной изоляцией в поливинилхлоридной оболочке без защитного покрова: ВВГ, напряжением 0,66 кВ, число жил - 3 и сечением 1,5 мм2</t>
  </si>
  <si>
    <t>Объем=1,086/10*1,02</t>
  </si>
  <si>
    <t>25</t>
  </si>
  <si>
    <t>ТЕРм08-02-363-01</t>
  </si>
  <si>
    <t>Кронштейны специальные на опорах для светильников сварные металлические, количество рожков: 1</t>
  </si>
  <si>
    <t>1 шт.</t>
  </si>
  <si>
    <t>26</t>
  </si>
  <si>
    <t>ТССЦ-201-1553</t>
  </si>
  <si>
    <t>Кронштейн однорожковый для установки на трубчатые и конические опоры для консольных светильников</t>
  </si>
  <si>
    <t>шт.</t>
  </si>
  <si>
    <t>27</t>
  </si>
  <si>
    <t>ТЕРм08-02-363-02</t>
  </si>
  <si>
    <t>Кронштейны специальные на опорах для светильников сварные металлические, количество рожков: 2</t>
  </si>
  <si>
    <t>28</t>
  </si>
  <si>
    <t>ТССЦ-201-1556</t>
  </si>
  <si>
    <t>Кронштейн двухрожковый односторонний для установки на конусные опоры для консольных светильников</t>
  </si>
  <si>
    <t>29</t>
  </si>
  <si>
    <t>ТЕРм08-03-596-06</t>
  </si>
  <si>
    <t>Прожектор, отдельно устанавливаемый: на кронштейне, установленном на опоре, с лампой мощностью  1000 Вт</t>
  </si>
  <si>
    <t>100 шт.</t>
  </si>
  <si>
    <t>Объем=15 / 100</t>
  </si>
  <si>
    <t>30</t>
  </si>
  <si>
    <t>ТССЦ-509-5449</t>
  </si>
  <si>
    <t>Светильник для наружного освещения консольный, с алюминиевым полированным отражателем</t>
  </si>
  <si>
    <t>Итого по разделу 3 Освещение</t>
  </si>
  <si>
    <t>Итоги по смете:</t>
  </si>
  <si>
    <t xml:space="preserve">     Итого прямые затраты (справочно)</t>
  </si>
  <si>
    <t xml:space="preserve">          в том числе:</t>
  </si>
  <si>
    <t xml:space="preserve">               Оплата труда рабочих</t>
  </si>
  <si>
    <t xml:space="preserve">               Эксплуатация машин</t>
  </si>
  <si>
    <t xml:space="preserve">                    в том числе оплата труда машинистов (Отм)</t>
  </si>
  <si>
    <t xml:space="preserve">               Материалы</t>
  </si>
  <si>
    <t xml:space="preserve">     Строительные работы</t>
  </si>
  <si>
    <t xml:space="preserve">               оплата труда</t>
  </si>
  <si>
    <t xml:space="preserve">               эксплуатация машин и механизмов</t>
  </si>
  <si>
    <t xml:space="preserve">                    в том числе оплата труда машинистов (ОТм)</t>
  </si>
  <si>
    <t xml:space="preserve">               материалы</t>
  </si>
  <si>
    <t xml:space="preserve">               накладные расходы</t>
  </si>
  <si>
    <t xml:space="preserve">               сметная прибыль</t>
  </si>
  <si>
    <t xml:space="preserve">     Монтажные работы</t>
  </si>
  <si>
    <t xml:space="preserve">     Итого</t>
  </si>
  <si>
    <t xml:space="preserve">     Итого ФОТ (справочно)</t>
  </si>
  <si>
    <t xml:space="preserve">     Итого накладные расходы (справочно)</t>
  </si>
  <si>
    <t xml:space="preserve">     Итого сметная прибыль (справочно)</t>
  </si>
  <si>
    <t xml:space="preserve">     НДС 20%</t>
  </si>
  <si>
    <t xml:space="preserve">  ВСЕГО по смете</t>
  </si>
  <si>
    <t>Составил:</t>
  </si>
  <si>
    <t>[должность, подпись (инициалы, фамилия)]</t>
  </si>
  <si>
    <t>Проверил:</t>
  </si>
  <si>
    <t>¹ Зарегистрирован Министерством юстиции Российской Федерации 10 сентября 2019 г., регистрационный № 55869), с изменениями, внесенными приказом Министерства строительства и жилищно-коммунального хозяйства Российской Федерации от 20 февраля 2021 г. № 79/пр (зарегистрирован Министерством юстиции Российской Федерации 9 августа 2021 г., регистрационный № 64577)</t>
  </si>
  <si>
    <t>² Под прочими затратами понимаются затраты, учитываемые в соответствии с пунктом 184 Методики.</t>
  </si>
  <si>
    <t>³ Под прочими работами понимаются затраты, учитываемые в соответствии с пунктами 122-128 Методики.</t>
  </si>
  <si>
    <t>Заказчик</t>
  </si>
  <si>
    <t>[подпись (инициалы, фамилия)]</t>
  </si>
  <si>
    <t xml:space="preserve">Начальник </t>
  </si>
  <si>
    <t>Главный инженер проекта</t>
  </si>
  <si>
    <t xml:space="preserve">Руководитель проектной организации </t>
  </si>
  <si>
    <t>Итого по сводному расчету</t>
  </si>
  <si>
    <t>Итого "Налоги и обязательные платежи"</t>
  </si>
  <si>
    <t>НДС - 20%</t>
  </si>
  <si>
    <t>№ 303-ФЗ от 3.08.2018</t>
  </si>
  <si>
    <t>Налоги и обязательные платежи</t>
  </si>
  <si>
    <t>Итого по Главам 1-9</t>
  </si>
  <si>
    <t>Итого по Глава 4. Объекты энергетического хозяйства</t>
  </si>
  <si>
    <t>ЭО</t>
  </si>
  <si>
    <t>04-01-01</t>
  </si>
  <si>
    <t>Глава 4. Объекты энергетического хозяйства</t>
  </si>
  <si>
    <t>строитель-
ных работ</t>
  </si>
  <si>
    <t>Общая сметная стоимость, тыс. руб.</t>
  </si>
  <si>
    <t>Сметная стоимость, тыс. руб.</t>
  </si>
  <si>
    <t>Наименование глав, объектов, работ и затрат</t>
  </si>
  <si>
    <t>Номера сметных расчетов и смет</t>
  </si>
  <si>
    <t xml:space="preserve">Составлен(а) в базисном (текущем) уровне цен  </t>
  </si>
  <si>
    <t>СВОДНЫЙ СМЕТНЫЙ РАСЧЕТ СТОИМОСТИ СТРОИТЕЛЬСТВА № ССРСС-</t>
  </si>
  <si>
    <t>(ссылка на документ об утверждении)</t>
  </si>
  <si>
    <t xml:space="preserve"> по объекту: Военно-патриотический парк культуры и отдыха
Республики Башкортостан "Патриот"</t>
  </si>
  <si>
    <t>В том числе возвратных сумм  тыс. руб.</t>
  </si>
  <si>
    <t>"Утвержден" "___"______________________2023г</t>
  </si>
  <si>
    <t>(наименование организации)</t>
  </si>
  <si>
    <t>по объекту: Военно-патриотический парк культуры и отдыха
Республики Башкортостан "Патриот"</t>
  </si>
  <si>
    <t>Форма № 1</t>
  </si>
  <si>
    <t xml:space="preserve">Проверил:  ____________________________ </t>
  </si>
  <si>
    <t xml:space="preserve">Составил:  ____________________________ </t>
  </si>
  <si>
    <t>м3 уплотненного грунта</t>
  </si>
  <si>
    <t>м3 грунта</t>
  </si>
  <si>
    <t>м кабеля</t>
  </si>
  <si>
    <t>Примечание</t>
  </si>
  <si>
    <t>Кол.</t>
  </si>
  <si>
    <t>Ед. изм.</t>
  </si>
  <si>
    <t>Наименование</t>
  </si>
  <si>
    <t>ВЕДОМОСТЬ ОБЪЕМОВ РАБОТ  № 04-01-01</t>
  </si>
  <si>
    <t>"____" ________________ 2024</t>
  </si>
  <si>
    <t>______________________</t>
  </si>
  <si>
    <t>УТВЕРЖДАЮ</t>
  </si>
  <si>
    <t>Сводный сметный расчет в сумме   1 500,00 тыс. руб.</t>
  </si>
  <si>
    <t>Объем=0,34425*10</t>
  </si>
  <si>
    <t>Объем=344,25 / 1000</t>
  </si>
  <si>
    <t>Объем=(380*1,02) / 1000</t>
  </si>
  <si>
    <t>Объем=380 / 100</t>
  </si>
  <si>
    <t>Объем=380/1000</t>
  </si>
  <si>
    <t>Объем=380*0,6*0,15*1,1</t>
  </si>
  <si>
    <t>Объем=(380*0,6*0,15) / 100</t>
  </si>
  <si>
    <t>Объем=(380*0,6*1,5) / 1000</t>
  </si>
  <si>
    <t>(58,35)</t>
  </si>
  <si>
    <t>(3,95)</t>
  </si>
  <si>
    <t>(69,17)</t>
  </si>
  <si>
    <t>(153,01)</t>
  </si>
  <si>
    <t xml:space="preserve">
</t>
  </si>
  <si>
    <t xml:space="preserve"> "УТВЕРЖДАЮ"
Генеральный директор
АНО ДО «Парк «Патриот» им. 
Героя РФ Серафимова М.В.» 
  _______________А.А. Старшинин
«___»___________________2024г.
М.П.</t>
  </si>
  <si>
    <t>Содержание</t>
  </si>
  <si>
    <t>Предмет договора</t>
  </si>
  <si>
    <t>Общие требования к работам</t>
  </si>
  <si>
    <t>1. Подрядчик обязан выполнить работу своими материалами, силами, инструментами и механизмами в соответствии с действующими нормами, правилами, инструкциями и государственными стандартами, действующими на территории РФ, а также настоящим техническим заданием.
2. Работы выполнить в полном объёме и сдать в установленные сроки на основании документа о приёмке.
3. Выполняемые работы должны проводиться в соответствии с Локальным сметным расчетом.
4. По завершению работ, мусор, образовавшийся в результате выполнения работ, оставшиеся материалы, оборудование и инструменты подрядной организации вывезти с территории объекта, где производились работы.</t>
  </si>
  <si>
    <t>Основные требования к работам</t>
  </si>
  <si>
    <t>деревня Лесной кардон, ул. Макашева 35. Стерлибашевский район  РБ пионерский лагерь "Орленок".
 Республика Башкортостан, г. Уфа, ул. Заки Валиди, д.2, помещ. 65-67 на цок.2 этаже литер А.</t>
  </si>
  <si>
    <t>Наименование, адрес, местоположение объектов работ:
                                                                                                  Юридический адрес:</t>
  </si>
  <si>
    <t>Техническое задание 
Электроосвещение в пионерском лагере "Орленок" Стерлибашевского района РБ</t>
  </si>
  <si>
    <t>Электроосвещение в пионерском лагере "Орленок" Стерлибашевского района РБ</t>
  </si>
  <si>
    <t>км</t>
  </si>
  <si>
    <t>шт</t>
  </si>
  <si>
    <t>Требования к применяемым материалам</t>
  </si>
  <si>
    <t>1. Предусмотреть применение в конструкциях высококачественных, экологически чистых материалов и изделий, отделочные материалы должны иметь санитарные и пожарные сертификаты, повышенную износоустойчивость.
2. Соответствовать санитарно-эпидемиологическим и пожарным требованиям.</t>
  </si>
  <si>
    <t xml:space="preserve">Требования безопасности </t>
  </si>
  <si>
    <t>Обеспечить при выполнении работ соблюдение норм и правил техники безопасности и охраны труда.</t>
  </si>
  <si>
    <t>Требования к качеству, техническим характеристикам услуг, требования к их безопасности, требования к результатам услуг</t>
  </si>
  <si>
    <t>Работы выполняются с учетом: 
1. Постановления Правительства Российской Федерации от 23 февраля 1994 г. № 140 «О рекультивации земель, снятии, сохранении и рациональном использовании плодородного слоя почвы».
2. ГОСТ 51872-2002, СП 126.13330.2012, СП 47.13330.2012.
3. СНиП 12-01-2004 «Организация строительства» и СНиП 3.02.01-87 «СНиП 12-03-2001 г., ч. 1; 12-04-2002 г., ч. 2 «Безопасность труда в строительстве». Земляные сооружения, основания и фундаменты».
4. СП 42.13330.2016 «Градостроительство. Планировка и застройка городских и сельских поселений».
5. СП 118.13330.2012* Общественные здания и сооружения.
6. СП 59.13330.2020 Свод пробил Доступность зданий и сооружений для маломобильных групп населения.</t>
  </si>
  <si>
    <t xml:space="preserve">Составил:                                                                 
</t>
  </si>
  <si>
    <t>_______________Ю.А. Мошин</t>
  </si>
  <si>
    <t xml:space="preserve">                                                                               «___»_________________2024г.</t>
  </si>
  <si>
    <t>срок исполнения до 30.05.24г.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</si>
</sst>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#,##0.0"/>
    <numFmt numFmtId="170" formatCode="0.0000000"/>
  </numFmts>
  <fonts count="20" x14ac:knownFonts="1">
    <font>
      <sz val="11"/>
      <color rgb="FF000000"/>
      <name val="Calibri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rgb="FFFFFFFF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rgb="FF1F2326"/>
      <name val="Segoe UI"/>
      <family val="2"/>
      <charset val="204"/>
    </font>
    <font>
      <sz val="8"/>
      <color rgb="FFFF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1">
    <xf numFmtId="0" fontId="0" fillId="0" borderId="0" xfId="0"/>
    <xf numFmtId="49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49" fontId="2" fillId="0" borderId="0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wrapText="1"/>
    </xf>
    <xf numFmtId="49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49" fontId="5" fillId="0" borderId="0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 vertical="top"/>
    </xf>
    <xf numFmtId="49" fontId="1" fillId="0" borderId="1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right" vertical="top"/>
    </xf>
    <xf numFmtId="49" fontId="6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4" fontId="2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right"/>
    </xf>
    <xf numFmtId="49" fontId="1" fillId="0" borderId="2" xfId="0" applyNumberFormat="1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49" fontId="3" fillId="0" borderId="7" xfId="0" applyNumberFormat="1" applyFont="1" applyFill="1" applyBorder="1" applyAlignment="1" applyProtection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1" fontId="3" fillId="0" borderId="3" xfId="0" applyNumberFormat="1" applyFont="1" applyFill="1" applyBorder="1" applyAlignment="1" applyProtection="1">
      <alignment horizontal="center" vertical="top" wrapText="1"/>
    </xf>
    <xf numFmtId="164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right" vertical="top" wrapText="1"/>
    </xf>
    <xf numFmtId="0" fontId="3" fillId="0" borderId="8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wrapText="1"/>
    </xf>
    <xf numFmtId="49" fontId="1" fillId="0" borderId="9" xfId="0" applyNumberFormat="1" applyFont="1" applyFill="1" applyBorder="1" applyAlignment="1" applyProtection="1">
      <alignment horizontal="center" vertical="top" wrapText="1"/>
    </xf>
    <xf numFmtId="0" fontId="1" fillId="0" borderId="9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right" vertical="top" wrapText="1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4" fontId="1" fillId="0" borderId="0" xfId="0" applyNumberFormat="1" applyFont="1" applyFill="1" applyBorder="1" applyAlignment="1" applyProtection="1">
      <alignment horizontal="right" vertical="top" wrapText="1"/>
    </xf>
    <xf numFmtId="2" fontId="1" fillId="0" borderId="0" xfId="0" applyNumberFormat="1" applyFont="1" applyFill="1" applyBorder="1" applyAlignment="1" applyProtection="1">
      <alignment horizontal="center" vertical="top" wrapText="1"/>
    </xf>
    <xf numFmtId="4" fontId="1" fillId="0" borderId="10" xfId="0" applyNumberFormat="1" applyFont="1" applyFill="1" applyBorder="1" applyAlignment="1" applyProtection="1">
      <alignment horizontal="right" vertical="top" wrapText="1"/>
    </xf>
    <xf numFmtId="2" fontId="1" fillId="0" borderId="0" xfId="0" applyNumberFormat="1" applyFont="1" applyFill="1" applyBorder="1" applyAlignment="1" applyProtection="1">
      <alignment horizontal="right" vertical="top" wrapText="1"/>
    </xf>
    <xf numFmtId="49" fontId="1" fillId="0" borderId="9" xfId="0" applyNumberFormat="1" applyFont="1" applyFill="1" applyBorder="1" applyAlignment="1" applyProtection="1">
      <alignment horizontal="right" vertical="top" wrapText="1"/>
    </xf>
    <xf numFmtId="165" fontId="1" fillId="0" borderId="0" xfId="0" applyNumberFormat="1" applyFont="1" applyFill="1" applyBorder="1" applyAlignment="1" applyProtection="1">
      <alignment horizontal="center" vertical="top" wrapText="1"/>
    </xf>
    <xf numFmtId="166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right" vertical="top" wrapText="1"/>
    </xf>
    <xf numFmtId="0" fontId="1" fillId="0" borderId="10" xfId="0" applyNumberFormat="1" applyFont="1" applyFill="1" applyBorder="1" applyAlignment="1" applyProtection="1">
      <alignment horizontal="right" vertical="top" wrapText="1"/>
    </xf>
    <xf numFmtId="49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4" fontId="1" fillId="0" borderId="8" xfId="0" applyNumberFormat="1" applyFont="1" applyFill="1" applyBorder="1" applyAlignment="1" applyProtection="1">
      <alignment horizontal="right" vertical="top" wrapText="1"/>
    </xf>
    <xf numFmtId="1" fontId="1" fillId="0" borderId="0" xfId="0" applyNumberFormat="1" applyFont="1" applyFill="1" applyBorder="1" applyAlignment="1" applyProtection="1">
      <alignment horizontal="center" vertical="top" wrapText="1"/>
    </xf>
    <xf numFmtId="49" fontId="3" fillId="0" borderId="9" xfId="0" applyNumberFormat="1" applyFont="1" applyFill="1" applyBorder="1" applyAlignment="1" applyProtection="1">
      <alignment horizontal="center" vertical="top" wrapText="1"/>
    </xf>
    <xf numFmtId="4" fontId="3" fillId="0" borderId="3" xfId="0" applyNumberFormat="1" applyFont="1" applyFill="1" applyBorder="1" applyAlignment="1" applyProtection="1">
      <alignment horizontal="right" vertical="top" wrapText="1"/>
    </xf>
    <xf numFmtId="4" fontId="3" fillId="0" borderId="8" xfId="0" applyNumberFormat="1" applyFont="1" applyFill="1" applyBorder="1" applyAlignment="1" applyProtection="1">
      <alignment horizontal="right" vertical="top" wrapText="1"/>
    </xf>
    <xf numFmtId="165" fontId="3" fillId="0" borderId="3" xfId="0" applyNumberFormat="1" applyFont="1" applyFill="1" applyBorder="1" applyAlignment="1" applyProtection="1">
      <alignment horizontal="center" vertical="top" wrapText="1"/>
    </xf>
    <xf numFmtId="2" fontId="1" fillId="0" borderId="10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164" fontId="1" fillId="0" borderId="0" xfId="0" applyNumberFormat="1" applyFont="1" applyFill="1" applyBorder="1" applyAlignment="1" applyProtection="1">
      <alignment horizontal="center" vertical="top" wrapText="1"/>
    </xf>
    <xf numFmtId="2" fontId="3" fillId="0" borderId="3" xfId="0" applyNumberFormat="1" applyFont="1" applyFill="1" applyBorder="1" applyAlignment="1" applyProtection="1">
      <alignment horizontal="center" vertical="top" wrapText="1"/>
    </xf>
    <xf numFmtId="2" fontId="3" fillId="0" borderId="3" xfId="0" applyNumberFormat="1" applyFont="1" applyFill="1" applyBorder="1" applyAlignment="1" applyProtection="1">
      <alignment horizontal="right" vertical="top" wrapText="1"/>
    </xf>
    <xf numFmtId="49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49" fontId="1" fillId="0" borderId="7" xfId="0" applyNumberFormat="1" applyFont="1" applyFill="1" applyBorder="1" applyAlignment="1" applyProtection="1"/>
    <xf numFmtId="49" fontId="3" fillId="0" borderId="3" xfId="0" applyNumberFormat="1" applyFont="1" applyFill="1" applyBorder="1" applyAlignment="1" applyProtection="1">
      <alignment horizontal="right" vertical="top" wrapText="1"/>
    </xf>
    <xf numFmtId="4" fontId="3" fillId="0" borderId="3" xfId="0" applyNumberFormat="1" applyFont="1" applyFill="1" applyBorder="1" applyAlignment="1" applyProtection="1">
      <alignment horizontal="right" vertical="top"/>
    </xf>
    <xf numFmtId="0" fontId="3" fillId="0" borderId="3" xfId="0" applyNumberFormat="1" applyFont="1" applyFill="1" applyBorder="1" applyAlignment="1" applyProtection="1">
      <alignment horizontal="center" vertical="top"/>
    </xf>
    <xf numFmtId="4" fontId="3" fillId="0" borderId="8" xfId="0" applyNumberFormat="1" applyFont="1" applyFill="1" applyBorder="1" applyAlignment="1" applyProtection="1">
      <alignment horizontal="right" vertical="top"/>
    </xf>
    <xf numFmtId="166" fontId="3" fillId="0" borderId="3" xfId="0" applyNumberFormat="1" applyFont="1" applyFill="1" applyBorder="1" applyAlignment="1" applyProtection="1">
      <alignment horizontal="center" vertical="top" wrapText="1"/>
    </xf>
    <xf numFmtId="49" fontId="1" fillId="0" borderId="9" xfId="0" applyNumberFormat="1" applyFont="1" applyFill="1" applyBorder="1" applyAlignment="1" applyProtection="1">
      <alignment vertical="center" wrapText="1"/>
    </xf>
    <xf numFmtId="167" fontId="1" fillId="0" borderId="0" xfId="0" applyNumberFormat="1" applyFont="1" applyFill="1" applyBorder="1" applyAlignment="1" applyProtection="1">
      <alignment horizontal="center" vertical="top" wrapText="1"/>
    </xf>
    <xf numFmtId="168" fontId="3" fillId="0" borderId="3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3" fillId="0" borderId="3" xfId="0" applyNumberFormat="1" applyFont="1" applyFill="1" applyBorder="1" applyAlignment="1" applyProtection="1">
      <alignment horizontal="right" vertical="top"/>
    </xf>
    <xf numFmtId="0" fontId="3" fillId="0" borderId="8" xfId="0" applyNumberFormat="1" applyFont="1" applyFill="1" applyBorder="1" applyAlignment="1" applyProtection="1">
      <alignment horizontal="right" vertical="top"/>
    </xf>
    <xf numFmtId="49" fontId="1" fillId="0" borderId="9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10" xfId="0" applyNumberFormat="1" applyFont="1" applyFill="1" applyBorder="1" applyAlignment="1" applyProtection="1">
      <alignment horizontal="right" vertical="top"/>
    </xf>
    <xf numFmtId="0" fontId="1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 vertical="top"/>
    </xf>
    <xf numFmtId="0" fontId="1" fillId="0" borderId="10" xfId="0" applyNumberFormat="1" applyFont="1" applyFill="1" applyBorder="1" applyAlignment="1" applyProtection="1">
      <alignment horizontal="right" vertical="top"/>
    </xf>
    <xf numFmtId="2" fontId="1" fillId="0" borderId="0" xfId="0" applyNumberFormat="1" applyFont="1" applyFill="1" applyBorder="1" applyAlignment="1" applyProtection="1">
      <alignment horizontal="right" vertical="top"/>
    </xf>
    <xf numFmtId="49" fontId="3" fillId="0" borderId="0" xfId="0" applyNumberFormat="1" applyFont="1" applyFill="1" applyBorder="1" applyAlignment="1" applyProtection="1">
      <alignment horizontal="right" vertical="top" wrapText="1"/>
    </xf>
    <xf numFmtId="4" fontId="3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4" fontId="3" fillId="0" borderId="10" xfId="0" applyNumberFormat="1" applyFont="1" applyFill="1" applyBorder="1" applyAlignment="1" applyProtection="1">
      <alignment horizontal="right" vertical="top"/>
    </xf>
    <xf numFmtId="2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49" fontId="1" fillId="0" borderId="3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4" fontId="0" fillId="0" borderId="0" xfId="0" applyNumberFormat="1"/>
    <xf numFmtId="49" fontId="7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left" vertical="top"/>
    </xf>
    <xf numFmtId="49" fontId="7" fillId="0" borderId="0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/>
    <xf numFmtId="4" fontId="13" fillId="0" borderId="4" xfId="0" applyNumberFormat="1" applyFont="1" applyFill="1" applyBorder="1" applyAlignment="1" applyProtection="1">
      <alignment horizontal="right" vertical="top"/>
    </xf>
    <xf numFmtId="4" fontId="13" fillId="0" borderId="4" xfId="0" applyNumberFormat="1" applyFont="1" applyFill="1" applyBorder="1" applyAlignment="1" applyProtection="1">
      <alignment horizontal="right" vertical="top" wrapText="1"/>
    </xf>
    <xf numFmtId="49" fontId="3" fillId="0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left" vertical="top" wrapText="1"/>
    </xf>
    <xf numFmtId="49" fontId="1" fillId="0" borderId="4" xfId="0" applyNumberFormat="1" applyFont="1" applyFill="1" applyBorder="1" applyAlignment="1" applyProtection="1">
      <alignment horizontal="left" vertical="top" wrapText="1"/>
    </xf>
    <xf numFmtId="49" fontId="1" fillId="0" borderId="4" xfId="0" applyNumberFormat="1" applyFont="1" applyFill="1" applyBorder="1" applyAlignment="1" applyProtection="1">
      <alignment horizontal="center" vertical="top" wrapText="1"/>
    </xf>
    <xf numFmtId="169" fontId="13" fillId="0" borderId="4" xfId="0" applyNumberFormat="1" applyFont="1" applyFill="1" applyBorder="1" applyAlignment="1" applyProtection="1">
      <alignment horizontal="right" vertical="top" wrapText="1"/>
    </xf>
    <xf numFmtId="0" fontId="13" fillId="0" borderId="4" xfId="0" applyNumberFormat="1" applyFont="1" applyFill="1" applyBorder="1" applyAlignment="1" applyProtection="1">
      <alignment horizontal="right" vertical="top"/>
    </xf>
    <xf numFmtId="0" fontId="13" fillId="0" borderId="4" xfId="0" applyNumberFormat="1" applyFont="1" applyFill="1" applyBorder="1" applyAlignment="1" applyProtection="1">
      <alignment horizontal="right" vertical="top" wrapText="1"/>
    </xf>
    <xf numFmtId="0" fontId="13" fillId="0" borderId="4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vertical="top"/>
    </xf>
    <xf numFmtId="49" fontId="6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right"/>
    </xf>
    <xf numFmtId="49" fontId="16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vertical="top" wrapText="1"/>
    </xf>
    <xf numFmtId="1" fontId="1" fillId="0" borderId="2" xfId="0" applyNumberFormat="1" applyFont="1" applyFill="1" applyBorder="1" applyAlignment="1" applyProtection="1">
      <alignment horizontal="center" vertical="top" wrapText="1"/>
    </xf>
    <xf numFmtId="1" fontId="1" fillId="0" borderId="4" xfId="0" applyNumberFormat="1" applyFont="1" applyFill="1" applyBorder="1" applyAlignment="1" applyProtection="1">
      <alignment horizontal="center" vertical="top" wrapText="1"/>
    </xf>
    <xf numFmtId="164" fontId="1" fillId="0" borderId="2" xfId="0" applyNumberFormat="1" applyFont="1" applyFill="1" applyBorder="1" applyAlignment="1" applyProtection="1">
      <alignment horizontal="center" vertical="top" wrapText="1"/>
    </xf>
    <xf numFmtId="165" fontId="1" fillId="0" borderId="2" xfId="0" applyNumberFormat="1" applyFont="1" applyFill="1" applyBorder="1" applyAlignment="1" applyProtection="1">
      <alignment horizontal="center" vertical="top" wrapText="1"/>
    </xf>
    <xf numFmtId="166" fontId="1" fillId="0" borderId="2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168" fontId="1" fillId="0" borderId="0" xfId="0" applyNumberFormat="1" applyFont="1" applyFill="1" applyBorder="1" applyAlignment="1" applyProtection="1">
      <alignment horizontal="center" vertical="top" wrapText="1"/>
    </xf>
    <xf numFmtId="170" fontId="1" fillId="0" borderId="0" xfId="0" applyNumberFormat="1" applyFont="1" applyFill="1" applyBorder="1" applyAlignment="1" applyProtection="1">
      <alignment horizontal="center" vertical="top" wrapText="1"/>
    </xf>
    <xf numFmtId="167" fontId="3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165" fontId="1" fillId="0" borderId="4" xfId="0" applyNumberFormat="1" applyFont="1" applyFill="1" applyBorder="1" applyAlignment="1" applyProtection="1">
      <alignment horizontal="center" vertical="top" wrapText="1"/>
    </xf>
    <xf numFmtId="2" fontId="1" fillId="0" borderId="4" xfId="0" applyNumberFormat="1" applyFont="1" applyFill="1" applyBorder="1" applyAlignment="1" applyProtection="1">
      <alignment horizontal="center" vertical="top" wrapText="1"/>
    </xf>
    <xf numFmtId="164" fontId="1" fillId="0" borderId="4" xfId="0" applyNumberFormat="1" applyFont="1" applyFill="1" applyBorder="1" applyAlignment="1" applyProtection="1">
      <alignment horizontal="center" vertical="top" wrapText="1"/>
    </xf>
    <xf numFmtId="166" fontId="1" fillId="0" borderId="4" xfId="0" applyNumberFormat="1" applyFont="1" applyFill="1" applyBorder="1" applyAlignment="1" applyProtection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18" fillId="0" borderId="1" xfId="0" applyNumberFormat="1" applyFont="1" applyFill="1" applyBorder="1" applyAlignment="1" applyProtection="1">
      <alignment horizontal="center" wrapText="1"/>
    </xf>
    <xf numFmtId="0" fontId="9" fillId="0" borderId="11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15" xfId="0" applyNumberFormat="1" applyFont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vertical="top" wrapText="1"/>
    </xf>
    <xf numFmtId="0" fontId="0" fillId="0" borderId="4" xfId="0" applyBorder="1" applyAlignment="1"/>
    <xf numFmtId="0" fontId="1" fillId="0" borderId="4" xfId="0" applyFont="1" applyBorder="1" applyAlignment="1"/>
    <xf numFmtId="0" fontId="2" fillId="0" borderId="4" xfId="0" applyFont="1" applyBorder="1" applyAlignment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0" borderId="4" xfId="0" applyFont="1" applyBorder="1" applyAlignment="1">
      <alignment vertical="top" wrapText="1"/>
    </xf>
    <xf numFmtId="0" fontId="1" fillId="0" borderId="4" xfId="0" applyNumberFormat="1" applyFont="1" applyFill="1" applyBorder="1" applyAlignment="1" applyProtection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vertical="top" wrapText="1"/>
    </xf>
    <xf numFmtId="49" fontId="2" fillId="0" borderId="1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center" vertical="top"/>
    </xf>
    <xf numFmtId="49" fontId="3" fillId="0" borderId="3" xfId="0" applyNumberFormat="1" applyFont="1" applyFill="1" applyBorder="1" applyAlignment="1" applyProtection="1">
      <alignment horizontal="left" vertical="top" wrapText="1"/>
    </xf>
    <xf numFmtId="49" fontId="1" fillId="0" borderId="10" xfId="0" applyNumberFormat="1" applyFont="1" applyFill="1" applyBorder="1" applyAlignment="1" applyProtection="1">
      <alignment horizontal="left" vertical="top" wrapText="1"/>
    </xf>
    <xf numFmtId="49" fontId="1" fillId="0" borderId="3" xfId="0" applyNumberFormat="1" applyFont="1" applyFill="1" applyBorder="1" applyAlignment="1" applyProtection="1">
      <alignment horizontal="left" vertical="top" wrapText="1"/>
    </xf>
    <xf numFmtId="49" fontId="9" fillId="0" borderId="5" xfId="0" applyNumberFormat="1" applyFont="1" applyFill="1" applyBorder="1" applyAlignment="1" applyProtection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left" vertical="center" wrapText="1"/>
    </xf>
    <xf numFmtId="49" fontId="9" fillId="0" borderId="6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" fontId="2" fillId="0" borderId="2" xfId="0" applyNumberFormat="1" applyFont="1" applyFill="1" applyBorder="1" applyAlignment="1" applyProtection="1">
      <alignment horizontal="right"/>
    </xf>
    <xf numFmtId="0" fontId="2" fillId="0" borderId="2" xfId="0" applyNumberFormat="1" applyFont="1" applyFill="1" applyBorder="1" applyAlignment="1" applyProtection="1">
      <alignment horizontal="center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wrapText="1"/>
    </xf>
    <xf numFmtId="49" fontId="6" fillId="0" borderId="3" xfId="0" applyNumberFormat="1" applyFont="1" applyFill="1" applyBorder="1" applyAlignment="1" applyProtection="1">
      <alignment horizontal="center" vertical="top"/>
    </xf>
    <xf numFmtId="49" fontId="2" fillId="0" borderId="1" xfId="0" applyNumberFormat="1" applyFont="1" applyFill="1" applyBorder="1" applyAlignment="1" applyProtection="1">
      <alignment horizontal="left" wrapText="1"/>
    </xf>
    <xf numFmtId="49" fontId="6" fillId="0" borderId="3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wrapText="1"/>
    </xf>
    <xf numFmtId="49" fontId="7" fillId="0" borderId="0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horizontal="center" wrapText="1"/>
    </xf>
    <xf numFmtId="0" fontId="14" fillId="0" borderId="5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12" fillId="0" borderId="5" xfId="0" applyNumberFormat="1" applyFont="1" applyFill="1" applyBorder="1" applyAlignment="1" applyProtection="1">
      <alignment horizontal="right" vertical="top" wrapText="1"/>
    </xf>
    <xf numFmtId="0" fontId="3" fillId="0" borderId="6" xfId="0" applyNumberFormat="1" applyFont="1" applyFill="1" applyBorder="1" applyAlignment="1" applyProtection="1">
      <alignment horizontal="right" vertical="top" wrapText="1"/>
    </xf>
    <xf numFmtId="0" fontId="3" fillId="0" borderId="5" xfId="0" applyNumberFormat="1" applyFont="1" applyFill="1" applyBorder="1" applyAlignment="1" applyProtection="1">
      <alignment horizontal="right" vertical="top" wrapText="1"/>
    </xf>
    <xf numFmtId="0" fontId="4" fillId="0" borderId="5" xfId="0" applyNumberFormat="1" applyFont="1" applyFill="1" applyBorder="1" applyAlignment="1" applyProtection="1">
      <alignment horizontal="right" vertical="top" wrapText="1"/>
    </xf>
    <xf numFmtId="0" fontId="4" fillId="0" borderId="6" xfId="0" applyNumberFormat="1" applyFont="1" applyFill="1" applyBorder="1" applyAlignment="1" applyProtection="1">
      <alignment horizontal="right" vertical="top" wrapText="1"/>
    </xf>
    <xf numFmtId="0" fontId="6" fillId="0" borderId="3" xfId="0" applyNumberFormat="1" applyFont="1" applyFill="1" applyBorder="1" applyAlignment="1" applyProtection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49" fontId="1" fillId="0" borderId="13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5</xdr:col>
          <xdr:colOff>581025</xdr:colOff>
          <xdr:row>6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workbookViewId="0">
      <selection activeCell="A8" sqref="A8:F8"/>
    </sheetView>
  </sheetViews>
  <sheetFormatPr defaultColWidth="9.140625" defaultRowHeight="11.25" customHeight="1" x14ac:dyDescent="0.2"/>
  <cols>
    <col min="1" max="1" width="6.140625" style="2" customWidth="1"/>
    <col min="2" max="2" width="31" style="2" customWidth="1"/>
    <col min="3" max="3" width="8.42578125" style="2" customWidth="1"/>
    <col min="4" max="4" width="10.7109375" style="2" customWidth="1"/>
    <col min="5" max="5" width="19.7109375" style="2" customWidth="1"/>
    <col min="6" max="6" width="19" style="2" customWidth="1"/>
    <col min="7" max="8" width="12.5703125" style="2" customWidth="1"/>
    <col min="9" max="11" width="9.140625" style="2"/>
    <col min="12" max="12" width="95" style="3" hidden="1" customWidth="1"/>
    <col min="13" max="16384" width="9.140625" style="2"/>
  </cols>
  <sheetData>
    <row r="1" spans="1:12" customFormat="1" ht="15" x14ac:dyDescent="0.25">
      <c r="A1" s="158" t="s">
        <v>296</v>
      </c>
      <c r="B1" s="158"/>
    </row>
    <row r="2" spans="1:12" customFormat="1" ht="15" x14ac:dyDescent="0.25">
      <c r="A2" s="157"/>
      <c r="E2" s="156"/>
      <c r="F2" s="156"/>
    </row>
    <row r="3" spans="1:12" customFormat="1" ht="15" x14ac:dyDescent="0.25">
      <c r="A3" s="157"/>
      <c r="E3" s="156"/>
      <c r="F3" s="156"/>
    </row>
    <row r="4" spans="1:12" customFormat="1" ht="15" x14ac:dyDescent="0.25">
      <c r="A4" s="157" t="s">
        <v>295</v>
      </c>
      <c r="E4" s="156"/>
      <c r="F4" s="156"/>
    </row>
    <row r="5" spans="1:12" customFormat="1" ht="15" x14ac:dyDescent="0.25">
      <c r="A5" s="157" t="s">
        <v>294</v>
      </c>
      <c r="E5" s="156"/>
      <c r="F5" s="156"/>
    </row>
    <row r="7" spans="1:12" customFormat="1" ht="39" customHeight="1" x14ac:dyDescent="0.25">
      <c r="A7" s="179" t="s">
        <v>293</v>
      </c>
      <c r="B7" s="179"/>
      <c r="C7" s="179"/>
      <c r="D7" s="179"/>
      <c r="E7" s="179"/>
      <c r="F7" s="179"/>
    </row>
    <row r="8" spans="1:12" customFormat="1" ht="25.5" customHeight="1" x14ac:dyDescent="0.25">
      <c r="A8" s="180" t="s">
        <v>24</v>
      </c>
      <c r="B8" s="180"/>
      <c r="C8" s="180"/>
      <c r="D8" s="180"/>
      <c r="E8" s="180"/>
      <c r="F8" s="180"/>
    </row>
    <row r="9" spans="1:12" customFormat="1" ht="25.5" customHeight="1" x14ac:dyDescent="0.25">
      <c r="A9" s="180"/>
      <c r="B9" s="180"/>
      <c r="C9" s="180"/>
      <c r="D9" s="180"/>
      <c r="E9" s="180"/>
      <c r="F9" s="180"/>
    </row>
    <row r="10" spans="1:12" customFormat="1" ht="28.5" customHeight="1" x14ac:dyDescent="0.25">
      <c r="A10" s="155"/>
    </row>
    <row r="11" spans="1:12" customFormat="1" ht="36" customHeight="1" x14ac:dyDescent="0.25">
      <c r="A11" s="119" t="s">
        <v>46</v>
      </c>
      <c r="B11" s="119" t="s">
        <v>292</v>
      </c>
      <c r="C11" s="119" t="s">
        <v>291</v>
      </c>
      <c r="D11" s="119" t="s">
        <v>290</v>
      </c>
      <c r="E11" s="119" t="s">
        <v>47</v>
      </c>
      <c r="F11" s="120" t="s">
        <v>289</v>
      </c>
      <c r="G11" s="147"/>
      <c r="H11" s="147"/>
      <c r="I11" s="147"/>
    </row>
    <row r="12" spans="1:12" customFormat="1" ht="12" customHeight="1" x14ac:dyDescent="0.25">
      <c r="A12" s="120">
        <v>1</v>
      </c>
      <c r="B12" s="120">
        <v>2</v>
      </c>
      <c r="C12" s="120">
        <v>3</v>
      </c>
      <c r="D12" s="120">
        <v>4</v>
      </c>
      <c r="E12" s="120">
        <v>5</v>
      </c>
      <c r="F12" s="120">
        <v>6</v>
      </c>
      <c r="G12" s="147"/>
      <c r="H12" s="147"/>
      <c r="I12" s="147"/>
    </row>
    <row r="13" spans="1:12" customFormat="1" ht="15" x14ac:dyDescent="0.25">
      <c r="A13" s="181" t="s">
        <v>58</v>
      </c>
      <c r="B13" s="182"/>
      <c r="C13" s="182"/>
      <c r="D13" s="182"/>
      <c r="E13" s="182"/>
      <c r="F13" s="183"/>
      <c r="G13" s="147"/>
      <c r="H13" s="147"/>
      <c r="I13" s="147"/>
      <c r="L13" s="39" t="s">
        <v>58</v>
      </c>
    </row>
    <row r="14" spans="1:12" customFormat="1" ht="45" x14ac:dyDescent="0.25">
      <c r="A14" s="150">
        <v>1</v>
      </c>
      <c r="B14" s="148" t="s">
        <v>61</v>
      </c>
      <c r="C14" s="139" t="s">
        <v>287</v>
      </c>
      <c r="D14" s="149">
        <v>342</v>
      </c>
      <c r="E14" s="132" t="s">
        <v>60</v>
      </c>
      <c r="F14" s="148"/>
      <c r="G14" s="147"/>
      <c r="H14" s="147"/>
      <c r="I14" s="147"/>
      <c r="L14" s="39"/>
    </row>
    <row r="15" spans="1:12" customFormat="1" ht="22.5" x14ac:dyDescent="0.25">
      <c r="A15" s="150">
        <v>2</v>
      </c>
      <c r="B15" s="148" t="s">
        <v>78</v>
      </c>
      <c r="C15" s="139" t="s">
        <v>288</v>
      </c>
      <c r="D15" s="149">
        <v>380</v>
      </c>
      <c r="E15" s="132" t="s">
        <v>77</v>
      </c>
      <c r="F15" s="148"/>
      <c r="G15" s="147"/>
      <c r="H15" s="147"/>
      <c r="I15" s="147"/>
      <c r="L15" s="39"/>
    </row>
    <row r="16" spans="1:12" customFormat="1" ht="22.5" x14ac:dyDescent="0.25">
      <c r="A16" s="150">
        <v>3</v>
      </c>
      <c r="B16" s="148" t="s">
        <v>89</v>
      </c>
      <c r="C16" s="139" t="s">
        <v>287</v>
      </c>
      <c r="D16" s="152">
        <v>34.200000000000003</v>
      </c>
      <c r="E16" s="132" t="s">
        <v>88</v>
      </c>
      <c r="F16" s="148"/>
      <c r="G16" s="147"/>
      <c r="H16" s="147"/>
      <c r="I16" s="147"/>
      <c r="L16" s="39"/>
    </row>
    <row r="17" spans="1:12" customFormat="1" ht="15" x14ac:dyDescent="0.25">
      <c r="A17" s="150">
        <v>4</v>
      </c>
      <c r="B17" s="148" t="s">
        <v>96</v>
      </c>
      <c r="C17" s="139" t="s">
        <v>97</v>
      </c>
      <c r="D17" s="154">
        <v>37.619999999999997</v>
      </c>
      <c r="E17" s="132" t="s">
        <v>95</v>
      </c>
      <c r="F17" s="148"/>
      <c r="G17" s="147"/>
      <c r="H17" s="147"/>
      <c r="I17" s="147"/>
      <c r="L17" s="39"/>
    </row>
    <row r="18" spans="1:12" customFormat="1" ht="15" x14ac:dyDescent="0.25">
      <c r="A18" s="181" t="s">
        <v>100</v>
      </c>
      <c r="B18" s="182"/>
      <c r="C18" s="182"/>
      <c r="D18" s="182"/>
      <c r="E18" s="182"/>
      <c r="F18" s="183"/>
      <c r="G18" s="147"/>
      <c r="H18" s="147"/>
      <c r="I18" s="147"/>
      <c r="L18" s="39" t="s">
        <v>100</v>
      </c>
    </row>
    <row r="19" spans="1:12" customFormat="1" ht="45" x14ac:dyDescent="0.25">
      <c r="A19" s="150">
        <v>5</v>
      </c>
      <c r="B19" s="148" t="s">
        <v>103</v>
      </c>
      <c r="C19" s="139" t="s">
        <v>104</v>
      </c>
      <c r="D19" s="154">
        <v>0.38</v>
      </c>
      <c r="E19" s="132" t="s">
        <v>102</v>
      </c>
      <c r="F19" s="148"/>
      <c r="G19" s="147"/>
      <c r="H19" s="147"/>
      <c r="I19" s="147"/>
      <c r="L19" s="39"/>
    </row>
    <row r="20" spans="1:12" customFormat="1" ht="33.75" x14ac:dyDescent="0.25">
      <c r="A20" s="150">
        <v>6</v>
      </c>
      <c r="B20" s="148" t="s">
        <v>111</v>
      </c>
      <c r="C20" s="139" t="s">
        <v>112</v>
      </c>
      <c r="D20" s="149">
        <v>-380</v>
      </c>
      <c r="E20" s="132" t="s">
        <v>110</v>
      </c>
      <c r="F20" s="148"/>
      <c r="G20" s="147"/>
      <c r="H20" s="147"/>
      <c r="I20" s="147"/>
      <c r="L20" s="39"/>
    </row>
    <row r="21" spans="1:12" customFormat="1" ht="45" x14ac:dyDescent="0.25">
      <c r="A21" s="150">
        <v>7</v>
      </c>
      <c r="B21" s="148" t="s">
        <v>116</v>
      </c>
      <c r="C21" s="139" t="s">
        <v>112</v>
      </c>
      <c r="D21" s="149">
        <v>380</v>
      </c>
      <c r="E21" s="132" t="s">
        <v>115</v>
      </c>
      <c r="F21" s="148"/>
      <c r="G21" s="147"/>
      <c r="H21" s="147"/>
      <c r="I21" s="147"/>
      <c r="L21" s="39"/>
    </row>
    <row r="22" spans="1:12" customFormat="1" ht="33.75" x14ac:dyDescent="0.25">
      <c r="A22" s="150">
        <v>8</v>
      </c>
      <c r="B22" s="148" t="s">
        <v>119</v>
      </c>
      <c r="C22" s="139" t="s">
        <v>288</v>
      </c>
      <c r="D22" s="149">
        <v>380</v>
      </c>
      <c r="E22" s="132" t="s">
        <v>118</v>
      </c>
      <c r="F22" s="148"/>
      <c r="G22" s="147"/>
      <c r="H22" s="147"/>
      <c r="I22" s="147"/>
      <c r="L22" s="39"/>
    </row>
    <row r="23" spans="1:12" customFormat="1" ht="67.5" x14ac:dyDescent="0.25">
      <c r="A23" s="150">
        <v>9</v>
      </c>
      <c r="B23" s="148" t="s">
        <v>122</v>
      </c>
      <c r="C23" s="139" t="s">
        <v>112</v>
      </c>
      <c r="D23" s="152">
        <v>387.6</v>
      </c>
      <c r="E23" s="132" t="s">
        <v>121</v>
      </c>
      <c r="F23" s="148"/>
      <c r="G23" s="147"/>
      <c r="H23" s="147"/>
      <c r="I23" s="147"/>
      <c r="L23" s="39"/>
    </row>
    <row r="24" spans="1:12" customFormat="1" ht="22.5" x14ac:dyDescent="0.25">
      <c r="A24" s="150">
        <v>10</v>
      </c>
      <c r="B24" s="148" t="s">
        <v>127</v>
      </c>
      <c r="C24" s="139" t="s">
        <v>128</v>
      </c>
      <c r="D24" s="154">
        <v>0.38</v>
      </c>
      <c r="E24" s="132" t="s">
        <v>126</v>
      </c>
      <c r="F24" s="148"/>
      <c r="G24" s="147"/>
      <c r="H24" s="147"/>
      <c r="I24" s="147"/>
      <c r="L24" s="39"/>
    </row>
    <row r="25" spans="1:12" customFormat="1" ht="15" x14ac:dyDescent="0.25">
      <c r="A25" s="150">
        <v>11</v>
      </c>
      <c r="B25" s="148" t="s">
        <v>137</v>
      </c>
      <c r="C25" s="139" t="s">
        <v>112</v>
      </c>
      <c r="D25" s="149">
        <v>380</v>
      </c>
      <c r="E25" s="132" t="s">
        <v>136</v>
      </c>
      <c r="F25" s="148"/>
      <c r="G25" s="147"/>
      <c r="H25" s="147"/>
      <c r="I25" s="147"/>
      <c r="L25" s="39"/>
    </row>
    <row r="26" spans="1:12" customFormat="1" ht="45" x14ac:dyDescent="0.25">
      <c r="A26" s="150">
        <v>12</v>
      </c>
      <c r="B26" s="148" t="s">
        <v>141</v>
      </c>
      <c r="C26" s="139" t="s">
        <v>287</v>
      </c>
      <c r="D26" s="154">
        <v>344.25</v>
      </c>
      <c r="E26" s="132" t="s">
        <v>140</v>
      </c>
      <c r="F26" s="148"/>
      <c r="G26" s="147"/>
      <c r="H26" s="147"/>
      <c r="I26" s="147"/>
      <c r="L26" s="39"/>
    </row>
    <row r="27" spans="1:12" customFormat="1" ht="45" x14ac:dyDescent="0.25">
      <c r="A27" s="150">
        <v>13</v>
      </c>
      <c r="B27" s="148" t="s">
        <v>144</v>
      </c>
      <c r="C27" s="139" t="s">
        <v>286</v>
      </c>
      <c r="D27" s="154">
        <v>344.25</v>
      </c>
      <c r="E27" s="132" t="s">
        <v>143</v>
      </c>
      <c r="F27" s="148"/>
      <c r="G27" s="147"/>
      <c r="H27" s="147"/>
      <c r="I27" s="147"/>
      <c r="L27" s="39"/>
    </row>
    <row r="28" spans="1:12" customFormat="1" ht="15" x14ac:dyDescent="0.25">
      <c r="A28" s="181" t="s">
        <v>147</v>
      </c>
      <c r="B28" s="182"/>
      <c r="C28" s="182"/>
      <c r="D28" s="182"/>
      <c r="E28" s="182"/>
      <c r="F28" s="183"/>
      <c r="G28" s="147"/>
      <c r="H28" s="147"/>
      <c r="I28" s="147"/>
      <c r="L28" s="39" t="s">
        <v>147</v>
      </c>
    </row>
    <row r="29" spans="1:12" customFormat="1" ht="22.5" x14ac:dyDescent="0.25">
      <c r="A29" s="150">
        <v>14</v>
      </c>
      <c r="B29" s="148" t="s">
        <v>150</v>
      </c>
      <c r="C29" s="139" t="s">
        <v>151</v>
      </c>
      <c r="D29" s="149">
        <v>9</v>
      </c>
      <c r="E29" s="132" t="s">
        <v>149</v>
      </c>
      <c r="F29" s="148"/>
      <c r="G29" s="147"/>
      <c r="H29" s="147"/>
      <c r="I29" s="147"/>
      <c r="L29" s="39"/>
    </row>
    <row r="30" spans="1:12" customFormat="1" ht="22.5" x14ac:dyDescent="0.25">
      <c r="A30" s="150">
        <v>15</v>
      </c>
      <c r="B30" s="148" t="s">
        <v>158</v>
      </c>
      <c r="C30" s="139" t="s">
        <v>159</v>
      </c>
      <c r="D30" s="151">
        <v>0.29199999999999998</v>
      </c>
      <c r="E30" s="132" t="s">
        <v>157</v>
      </c>
      <c r="F30" s="148"/>
      <c r="G30" s="147"/>
      <c r="H30" s="147"/>
      <c r="I30" s="147"/>
      <c r="L30" s="39"/>
    </row>
    <row r="31" spans="1:12" customFormat="1" ht="33.75" x14ac:dyDescent="0.25">
      <c r="A31" s="150">
        <v>16</v>
      </c>
      <c r="B31" s="148" t="s">
        <v>167</v>
      </c>
      <c r="C31" s="139" t="s">
        <v>168</v>
      </c>
      <c r="D31" s="151">
        <v>0.29199999999999998</v>
      </c>
      <c r="E31" s="132" t="s">
        <v>166</v>
      </c>
      <c r="F31" s="148"/>
      <c r="G31" s="147"/>
      <c r="H31" s="147"/>
      <c r="I31" s="147"/>
      <c r="L31" s="39"/>
    </row>
    <row r="32" spans="1:12" customFormat="1" ht="45" x14ac:dyDescent="0.25">
      <c r="A32" s="150">
        <v>17</v>
      </c>
      <c r="B32" s="148" t="s">
        <v>172</v>
      </c>
      <c r="C32" s="139" t="s">
        <v>173</v>
      </c>
      <c r="D32" s="154">
        <v>1.97</v>
      </c>
      <c r="E32" s="132" t="s">
        <v>171</v>
      </c>
      <c r="F32" s="148"/>
      <c r="G32" s="147"/>
      <c r="H32" s="147"/>
      <c r="I32" s="147"/>
      <c r="L32" s="39"/>
    </row>
    <row r="33" spans="1:12" customFormat="1" ht="15" x14ac:dyDescent="0.25">
      <c r="A33" s="150">
        <v>18</v>
      </c>
      <c r="B33" s="148" t="s">
        <v>180</v>
      </c>
      <c r="C33" s="139" t="s">
        <v>97</v>
      </c>
      <c r="D33" s="153">
        <v>-2.0093999999999999</v>
      </c>
      <c r="E33" s="132" t="s">
        <v>179</v>
      </c>
      <c r="F33" s="148"/>
      <c r="G33" s="147"/>
      <c r="H33" s="147"/>
      <c r="I33" s="147"/>
      <c r="L33" s="39"/>
    </row>
    <row r="34" spans="1:12" customFormat="1" ht="15" x14ac:dyDescent="0.25">
      <c r="A34" s="150">
        <v>19</v>
      </c>
      <c r="B34" s="148" t="s">
        <v>184</v>
      </c>
      <c r="C34" s="139" t="s">
        <v>97</v>
      </c>
      <c r="D34" s="153">
        <v>2.0093999999999999</v>
      </c>
      <c r="E34" s="132" t="s">
        <v>183</v>
      </c>
      <c r="F34" s="148"/>
      <c r="G34" s="147"/>
      <c r="H34" s="147"/>
      <c r="I34" s="147"/>
      <c r="L34" s="39"/>
    </row>
    <row r="35" spans="1:12" customFormat="1" ht="33.75" x14ac:dyDescent="0.25">
      <c r="A35" s="150">
        <v>20</v>
      </c>
      <c r="B35" s="148" t="s">
        <v>187</v>
      </c>
      <c r="C35" s="139" t="s">
        <v>188</v>
      </c>
      <c r="D35" s="152">
        <v>1.2</v>
      </c>
      <c r="E35" s="132" t="s">
        <v>186</v>
      </c>
      <c r="F35" s="148"/>
      <c r="G35" s="147"/>
      <c r="H35" s="147"/>
      <c r="I35" s="147"/>
      <c r="L35" s="39"/>
    </row>
    <row r="36" spans="1:12" customFormat="1" ht="15" x14ac:dyDescent="0.25">
      <c r="A36" s="150">
        <v>21</v>
      </c>
      <c r="B36" s="148" t="s">
        <v>191</v>
      </c>
      <c r="C36" s="139" t="s">
        <v>168</v>
      </c>
      <c r="D36" s="151">
        <v>-1.236</v>
      </c>
      <c r="E36" s="132" t="s">
        <v>190</v>
      </c>
      <c r="F36" s="148"/>
      <c r="G36" s="147"/>
      <c r="H36" s="147"/>
      <c r="I36" s="147"/>
      <c r="L36" s="39"/>
    </row>
    <row r="37" spans="1:12" customFormat="1" ht="15" x14ac:dyDescent="0.25">
      <c r="A37" s="150">
        <v>22</v>
      </c>
      <c r="B37" s="148" t="s">
        <v>195</v>
      </c>
      <c r="C37" s="139" t="s">
        <v>168</v>
      </c>
      <c r="D37" s="151">
        <v>1.236</v>
      </c>
      <c r="E37" s="132" t="s">
        <v>194</v>
      </c>
      <c r="F37" s="148"/>
      <c r="G37" s="147"/>
      <c r="H37" s="147"/>
      <c r="I37" s="147"/>
      <c r="L37" s="39"/>
    </row>
    <row r="38" spans="1:12" customFormat="1" ht="56.25" x14ac:dyDescent="0.25">
      <c r="A38" s="150">
        <v>23</v>
      </c>
      <c r="B38" s="148" t="s">
        <v>199</v>
      </c>
      <c r="C38" s="139" t="s">
        <v>112</v>
      </c>
      <c r="D38" s="152">
        <v>108.6</v>
      </c>
      <c r="E38" s="132" t="s">
        <v>198</v>
      </c>
      <c r="F38" s="148"/>
      <c r="G38" s="147"/>
      <c r="H38" s="147"/>
      <c r="I38" s="147"/>
      <c r="L38" s="39"/>
    </row>
    <row r="39" spans="1:12" customFormat="1" ht="67.5" x14ac:dyDescent="0.25">
      <c r="A39" s="150">
        <v>24</v>
      </c>
      <c r="B39" s="148" t="s">
        <v>203</v>
      </c>
      <c r="C39" s="139" t="s">
        <v>112</v>
      </c>
      <c r="D39" s="151">
        <v>110.77200000000001</v>
      </c>
      <c r="E39" s="132" t="s">
        <v>202</v>
      </c>
      <c r="F39" s="148"/>
      <c r="G39" s="147"/>
      <c r="H39" s="147"/>
      <c r="I39" s="147"/>
      <c r="L39" s="39"/>
    </row>
    <row r="40" spans="1:12" customFormat="1" ht="33.75" x14ac:dyDescent="0.25">
      <c r="A40" s="150">
        <v>25</v>
      </c>
      <c r="B40" s="148" t="s">
        <v>207</v>
      </c>
      <c r="C40" s="139" t="s">
        <v>208</v>
      </c>
      <c r="D40" s="149">
        <v>4</v>
      </c>
      <c r="E40" s="132" t="s">
        <v>206</v>
      </c>
      <c r="F40" s="148"/>
      <c r="G40" s="147"/>
      <c r="H40" s="147"/>
      <c r="I40" s="147"/>
      <c r="L40" s="39"/>
    </row>
    <row r="41" spans="1:12" customFormat="1" ht="33.75" x14ac:dyDescent="0.25">
      <c r="A41" s="150">
        <v>26</v>
      </c>
      <c r="B41" s="148" t="s">
        <v>211</v>
      </c>
      <c r="C41" s="139" t="s">
        <v>212</v>
      </c>
      <c r="D41" s="149">
        <v>4</v>
      </c>
      <c r="E41" s="132" t="s">
        <v>210</v>
      </c>
      <c r="F41" s="148"/>
      <c r="G41" s="147"/>
      <c r="H41" s="147"/>
      <c r="I41" s="147"/>
      <c r="L41" s="39"/>
    </row>
    <row r="42" spans="1:12" customFormat="1" ht="33.75" x14ac:dyDescent="0.25">
      <c r="A42" s="150">
        <v>27</v>
      </c>
      <c r="B42" s="148" t="s">
        <v>215</v>
      </c>
      <c r="C42" s="139" t="s">
        <v>208</v>
      </c>
      <c r="D42" s="149">
        <v>6</v>
      </c>
      <c r="E42" s="132" t="s">
        <v>214</v>
      </c>
      <c r="F42" s="148"/>
      <c r="G42" s="147"/>
      <c r="H42" s="147"/>
      <c r="I42" s="147"/>
      <c r="L42" s="39"/>
    </row>
    <row r="43" spans="1:12" customFormat="1" ht="45" x14ac:dyDescent="0.25">
      <c r="A43" s="150">
        <v>28</v>
      </c>
      <c r="B43" s="148" t="s">
        <v>218</v>
      </c>
      <c r="C43" s="139" t="s">
        <v>212</v>
      </c>
      <c r="D43" s="149">
        <v>6</v>
      </c>
      <c r="E43" s="132" t="s">
        <v>217</v>
      </c>
      <c r="F43" s="148"/>
      <c r="G43" s="147"/>
      <c r="H43" s="147"/>
      <c r="I43" s="147"/>
      <c r="L43" s="39"/>
    </row>
    <row r="44" spans="1:12" customFormat="1" ht="45" x14ac:dyDescent="0.25">
      <c r="A44" s="150">
        <v>29</v>
      </c>
      <c r="B44" s="148" t="s">
        <v>221</v>
      </c>
      <c r="C44" s="139" t="s">
        <v>212</v>
      </c>
      <c r="D44" s="149">
        <v>15</v>
      </c>
      <c r="E44" s="132" t="s">
        <v>220</v>
      </c>
      <c r="F44" s="148"/>
      <c r="G44" s="147"/>
      <c r="H44" s="147"/>
      <c r="I44" s="147"/>
      <c r="L44" s="39"/>
    </row>
    <row r="45" spans="1:12" customFormat="1" ht="33.75" x14ac:dyDescent="0.25">
      <c r="A45" s="150">
        <v>30</v>
      </c>
      <c r="B45" s="148" t="s">
        <v>226</v>
      </c>
      <c r="C45" s="139" t="s">
        <v>212</v>
      </c>
      <c r="D45" s="149">
        <v>15</v>
      </c>
      <c r="E45" s="132" t="s">
        <v>225</v>
      </c>
      <c r="F45" s="148"/>
      <c r="G45" s="147"/>
      <c r="H45" s="147"/>
      <c r="I45" s="147"/>
      <c r="L45" s="39"/>
    </row>
    <row r="48" spans="1:12" customFormat="1" ht="15" x14ac:dyDescent="0.25">
      <c r="B48" s="185"/>
      <c r="C48" s="185"/>
      <c r="D48" s="185"/>
      <c r="E48" s="185"/>
    </row>
    <row r="49" spans="1:11" customFormat="1" ht="11.25" customHeight="1" x14ac:dyDescent="0.25">
      <c r="A49" s="186" t="s">
        <v>285</v>
      </c>
      <c r="B49" s="186"/>
      <c r="C49" s="186"/>
      <c r="D49" s="186"/>
      <c r="E49" s="186"/>
      <c r="F49" s="186"/>
    </row>
    <row r="50" spans="1:11" customFormat="1" ht="11.25" customHeight="1" x14ac:dyDescent="0.25">
      <c r="A50" s="184" t="s">
        <v>250</v>
      </c>
      <c r="B50" s="184"/>
      <c r="C50" s="184"/>
      <c r="D50" s="184"/>
      <c r="E50" s="184"/>
      <c r="F50" s="184"/>
    </row>
    <row r="51" spans="1:11" customFormat="1" ht="11.25" customHeight="1" x14ac:dyDescent="0.25"/>
    <row r="52" spans="1:11" customFormat="1" ht="11.25" customHeight="1" x14ac:dyDescent="0.25">
      <c r="A52" s="186" t="s">
        <v>284</v>
      </c>
      <c r="B52" s="186"/>
      <c r="C52" s="186"/>
      <c r="D52" s="186"/>
      <c r="E52" s="186"/>
      <c r="F52" s="186"/>
    </row>
    <row r="53" spans="1:11" customFormat="1" ht="11.25" customHeight="1" x14ac:dyDescent="0.25">
      <c r="A53" s="184" t="s">
        <v>250</v>
      </c>
      <c r="B53" s="184"/>
      <c r="C53" s="184"/>
      <c r="D53" s="184"/>
      <c r="E53" s="184"/>
      <c r="F53" s="184"/>
    </row>
    <row r="54" spans="1:11" customFormat="1" ht="11.25" customHeight="1" x14ac:dyDescent="0.25"/>
    <row r="57" spans="1:11" customFormat="1" ht="15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109"/>
      <c r="K57" s="110"/>
    </row>
  </sheetData>
  <mergeCells count="11">
    <mergeCell ref="A53:F53"/>
    <mergeCell ref="A28:F28"/>
    <mergeCell ref="B48:E48"/>
    <mergeCell ref="A49:F49"/>
    <mergeCell ref="A50:F50"/>
    <mergeCell ref="A52:F52"/>
    <mergeCell ref="A7:F7"/>
    <mergeCell ref="A8:F8"/>
    <mergeCell ref="A9:F9"/>
    <mergeCell ref="A13:F13"/>
    <mergeCell ref="A18:F18"/>
  </mergeCells>
  <printOptions horizontalCentered="1"/>
  <pageMargins left="0.69999998807907104" right="0.69999998807907104" top="0.75" bottom="0.75" header="0.30000001192092901" footer="0.30000001192092901"/>
  <pageSetup paperSize="9" scale="92" fitToHeight="0" orientation="portrait" r:id="rId1"/>
  <headerFoot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55"/>
  <sheetViews>
    <sheetView tabSelected="1" view="pageBreakPreview" zoomScale="115" zoomScaleNormal="100" zoomScaleSheetLayoutView="115" workbookViewId="0">
      <selection activeCell="C46" sqref="C46:F46"/>
    </sheetView>
  </sheetViews>
  <sheetFormatPr defaultColWidth="9.140625" defaultRowHeight="11.25" customHeight="1" x14ac:dyDescent="0.2"/>
  <cols>
    <col min="1" max="1" width="6.140625" style="2" customWidth="1"/>
    <col min="2" max="2" width="31" style="2" customWidth="1"/>
    <col min="3" max="3" width="12.42578125" style="2" customWidth="1"/>
    <col min="4" max="4" width="10.7109375" style="2" customWidth="1"/>
    <col min="5" max="5" width="19.7109375" style="2" customWidth="1"/>
    <col min="6" max="6" width="21" style="2" customWidth="1"/>
    <col min="7" max="8" width="12.5703125" style="2" customWidth="1"/>
    <col min="9" max="11" width="9.140625" style="2"/>
    <col min="12" max="12" width="95" style="3" hidden="1" customWidth="1"/>
    <col min="13" max="16384" width="9.140625" style="2"/>
  </cols>
  <sheetData>
    <row r="2" spans="1:12" ht="81" customHeight="1" x14ac:dyDescent="0.2">
      <c r="A2" s="166"/>
      <c r="B2" s="167" t="s">
        <v>310</v>
      </c>
      <c r="C2" s="166"/>
      <c r="D2" s="166"/>
      <c r="E2" s="187" t="s">
        <v>311</v>
      </c>
      <c r="F2" s="187"/>
    </row>
    <row r="3" spans="1:12" ht="11.25" customHeight="1" x14ac:dyDescent="0.2">
      <c r="A3" s="166"/>
      <c r="B3" s="166"/>
      <c r="C3" s="166"/>
      <c r="D3" s="166"/>
      <c r="E3" s="166"/>
      <c r="F3" s="166"/>
    </row>
    <row r="4" spans="1:12" ht="11.25" customHeight="1" x14ac:dyDescent="0.2">
      <c r="A4" s="166"/>
      <c r="B4" s="166"/>
      <c r="C4" s="166"/>
      <c r="D4" s="166"/>
      <c r="E4" s="166"/>
      <c r="F4" s="166"/>
    </row>
    <row r="5" spans="1:12" ht="27.75" customHeight="1" x14ac:dyDescent="0.2">
      <c r="A5" s="166"/>
      <c r="B5" s="188" t="s">
        <v>319</v>
      </c>
      <c r="C5" s="189"/>
      <c r="D5" s="189"/>
      <c r="E5" s="189"/>
      <c r="F5" s="189"/>
    </row>
    <row r="6" spans="1:12" ht="11.25" customHeight="1" x14ac:dyDescent="0.2">
      <c r="A6" s="166"/>
      <c r="B6" s="166"/>
      <c r="C6" s="166"/>
      <c r="D6" s="166"/>
      <c r="E6" s="166"/>
      <c r="F6" s="166"/>
    </row>
    <row r="7" spans="1:12" ht="11.25" customHeight="1" x14ac:dyDescent="0.2">
      <c r="A7" s="166"/>
      <c r="B7" s="166"/>
      <c r="C7" s="166"/>
      <c r="D7" s="166"/>
      <c r="E7" s="166"/>
      <c r="F7" s="166"/>
    </row>
    <row r="8" spans="1:12" ht="11.25" customHeight="1" x14ac:dyDescent="0.2">
      <c r="A8" s="168" t="s">
        <v>46</v>
      </c>
      <c r="B8" s="168" t="s">
        <v>292</v>
      </c>
      <c r="C8" s="190" t="s">
        <v>312</v>
      </c>
      <c r="D8" s="191"/>
      <c r="E8" s="191"/>
      <c r="F8" s="191"/>
    </row>
    <row r="9" spans="1:12" ht="27" customHeight="1" x14ac:dyDescent="0.2">
      <c r="A9" s="168">
        <v>1</v>
      </c>
      <c r="B9" s="169" t="s">
        <v>313</v>
      </c>
      <c r="C9" s="192" t="s">
        <v>320</v>
      </c>
      <c r="D9" s="193"/>
      <c r="E9" s="193"/>
      <c r="F9" s="193"/>
    </row>
    <row r="10" spans="1:12" ht="82.5" customHeight="1" x14ac:dyDescent="0.2">
      <c r="A10" s="168">
        <v>2</v>
      </c>
      <c r="B10" s="170" t="s">
        <v>318</v>
      </c>
      <c r="C10" s="192" t="s">
        <v>317</v>
      </c>
      <c r="D10" s="194"/>
      <c r="E10" s="194"/>
      <c r="F10" s="194"/>
    </row>
    <row r="11" spans="1:12" ht="130.5" customHeight="1" x14ac:dyDescent="0.2">
      <c r="A11" s="168">
        <v>3</v>
      </c>
      <c r="B11" s="169" t="s">
        <v>314</v>
      </c>
      <c r="C11" s="192" t="s">
        <v>315</v>
      </c>
      <c r="D11" s="194"/>
      <c r="E11" s="194"/>
      <c r="F11" s="194"/>
    </row>
    <row r="12" spans="1:12" ht="11.25" customHeight="1" x14ac:dyDescent="0.2">
      <c r="A12" s="168">
        <v>4</v>
      </c>
      <c r="B12" s="169" t="s">
        <v>316</v>
      </c>
      <c r="C12" s="198"/>
      <c r="D12" s="199"/>
      <c r="E12" s="199"/>
      <c r="F12" s="199"/>
    </row>
    <row r="13" spans="1:12" ht="11.25" customHeight="1" x14ac:dyDescent="0.25">
      <c r="A13" s="168" t="s">
        <v>46</v>
      </c>
      <c r="B13" s="200" t="s">
        <v>292</v>
      </c>
      <c r="C13" s="197"/>
      <c r="D13" s="197"/>
      <c r="E13" s="168" t="s">
        <v>291</v>
      </c>
      <c r="F13" s="168" t="s">
        <v>290</v>
      </c>
    </row>
    <row r="14" spans="1:12" customFormat="1" ht="15" x14ac:dyDescent="0.25">
      <c r="A14" s="195" t="s">
        <v>58</v>
      </c>
      <c r="B14" s="195"/>
      <c r="C14" s="195"/>
      <c r="D14" s="195"/>
      <c r="E14" s="195"/>
      <c r="F14" s="195"/>
      <c r="G14" s="147"/>
      <c r="H14" s="147"/>
      <c r="I14" s="147"/>
      <c r="L14" s="39" t="s">
        <v>58</v>
      </c>
    </row>
    <row r="15" spans="1:12" customFormat="1" ht="25.5" customHeight="1" x14ac:dyDescent="0.25">
      <c r="A15" s="150">
        <v>1</v>
      </c>
      <c r="B15" s="196" t="s">
        <v>61</v>
      </c>
      <c r="C15" s="197"/>
      <c r="D15" s="197"/>
      <c r="E15" s="139" t="s">
        <v>97</v>
      </c>
      <c r="F15" s="150">
        <v>342</v>
      </c>
      <c r="G15" s="147"/>
      <c r="H15" s="147"/>
      <c r="I15" s="147"/>
      <c r="L15" s="39"/>
    </row>
    <row r="16" spans="1:12" customFormat="1" ht="15" x14ac:dyDescent="0.25">
      <c r="A16" s="150">
        <v>2</v>
      </c>
      <c r="B16" s="196" t="s">
        <v>78</v>
      </c>
      <c r="C16" s="197"/>
      <c r="D16" s="197"/>
      <c r="E16" s="139" t="s">
        <v>112</v>
      </c>
      <c r="F16" s="150">
        <v>380</v>
      </c>
      <c r="G16" s="147"/>
      <c r="H16" s="147"/>
      <c r="I16" s="147"/>
      <c r="L16" s="39"/>
    </row>
    <row r="17" spans="1:12" customFormat="1" ht="15" x14ac:dyDescent="0.25">
      <c r="A17" s="150">
        <v>3</v>
      </c>
      <c r="B17" s="196" t="s">
        <v>89</v>
      </c>
      <c r="C17" s="197"/>
      <c r="D17" s="197"/>
      <c r="E17" s="139" t="s">
        <v>97</v>
      </c>
      <c r="F17" s="174">
        <v>34.200000000000003</v>
      </c>
      <c r="G17" s="147"/>
      <c r="H17" s="147"/>
      <c r="I17" s="147"/>
      <c r="L17" s="39"/>
    </row>
    <row r="18" spans="1:12" customFormat="1" ht="15" x14ac:dyDescent="0.25">
      <c r="A18" s="150">
        <v>4</v>
      </c>
      <c r="B18" s="196" t="s">
        <v>96</v>
      </c>
      <c r="C18" s="197"/>
      <c r="D18" s="197"/>
      <c r="E18" s="139" t="s">
        <v>97</v>
      </c>
      <c r="F18" s="175">
        <v>37.619999999999997</v>
      </c>
      <c r="G18" s="147"/>
      <c r="H18" s="147"/>
      <c r="I18" s="147"/>
      <c r="L18" s="39"/>
    </row>
    <row r="19" spans="1:12" customFormat="1" ht="15" x14ac:dyDescent="0.25">
      <c r="A19" s="195" t="s">
        <v>100</v>
      </c>
      <c r="B19" s="195"/>
      <c r="C19" s="195"/>
      <c r="D19" s="195"/>
      <c r="E19" s="195"/>
      <c r="F19" s="195"/>
      <c r="G19" s="147"/>
      <c r="H19" s="147"/>
      <c r="I19" s="147"/>
      <c r="L19" s="39" t="s">
        <v>100</v>
      </c>
    </row>
    <row r="20" spans="1:12" customFormat="1" ht="22.5" x14ac:dyDescent="0.25">
      <c r="A20" s="150">
        <v>5</v>
      </c>
      <c r="B20" s="196" t="s">
        <v>103</v>
      </c>
      <c r="C20" s="197"/>
      <c r="D20" s="197"/>
      <c r="E20" s="139" t="s">
        <v>104</v>
      </c>
      <c r="F20" s="175">
        <v>0.38</v>
      </c>
      <c r="G20" s="147"/>
      <c r="H20" s="147"/>
      <c r="I20" s="147"/>
      <c r="L20" s="39"/>
    </row>
    <row r="21" spans="1:12" customFormat="1" ht="27.75" customHeight="1" x14ac:dyDescent="0.25">
      <c r="A21" s="150">
        <v>6</v>
      </c>
      <c r="B21" s="196" t="s">
        <v>116</v>
      </c>
      <c r="C21" s="197"/>
      <c r="D21" s="197"/>
      <c r="E21" s="139" t="s">
        <v>112</v>
      </c>
      <c r="F21" s="150">
        <v>380</v>
      </c>
      <c r="G21" s="147"/>
      <c r="H21" s="147"/>
      <c r="I21" s="147"/>
      <c r="L21" s="39"/>
    </row>
    <row r="22" spans="1:12" customFormat="1" ht="26.25" customHeight="1" x14ac:dyDescent="0.25">
      <c r="A22" s="150">
        <v>7</v>
      </c>
      <c r="B22" s="196" t="s">
        <v>119</v>
      </c>
      <c r="C22" s="197"/>
      <c r="D22" s="197"/>
      <c r="E22" s="139" t="s">
        <v>112</v>
      </c>
      <c r="F22" s="150">
        <v>380</v>
      </c>
      <c r="G22" s="147"/>
      <c r="H22" s="147"/>
      <c r="I22" s="147"/>
      <c r="L22" s="39"/>
    </row>
    <row r="23" spans="1:12" customFormat="1" ht="37.5" customHeight="1" x14ac:dyDescent="0.25">
      <c r="A23" s="150">
        <v>8</v>
      </c>
      <c r="B23" s="196" t="s">
        <v>122</v>
      </c>
      <c r="C23" s="197"/>
      <c r="D23" s="197"/>
      <c r="E23" s="139" t="s">
        <v>112</v>
      </c>
      <c r="F23" s="174">
        <v>387.6</v>
      </c>
      <c r="G23" s="147"/>
      <c r="H23" s="147"/>
      <c r="I23" s="147"/>
      <c r="L23" s="39"/>
    </row>
    <row r="24" spans="1:12" customFormat="1" ht="15" x14ac:dyDescent="0.25">
      <c r="A24" s="150">
        <v>9</v>
      </c>
      <c r="B24" s="196" t="s">
        <v>127</v>
      </c>
      <c r="C24" s="197"/>
      <c r="D24" s="197"/>
      <c r="E24" s="139" t="s">
        <v>321</v>
      </c>
      <c r="F24" s="175">
        <v>0.38</v>
      </c>
      <c r="G24" s="147"/>
      <c r="H24" s="147"/>
      <c r="I24" s="147"/>
      <c r="L24" s="39"/>
    </row>
    <row r="25" spans="1:12" customFormat="1" ht="15" x14ac:dyDescent="0.25">
      <c r="A25" s="150">
        <v>10</v>
      </c>
      <c r="B25" s="196" t="s">
        <v>137</v>
      </c>
      <c r="C25" s="197"/>
      <c r="D25" s="197"/>
      <c r="E25" s="139" t="s">
        <v>112</v>
      </c>
      <c r="F25" s="150">
        <v>380</v>
      </c>
      <c r="G25" s="147"/>
      <c r="H25" s="147"/>
      <c r="I25" s="147"/>
      <c r="L25" s="39"/>
    </row>
    <row r="26" spans="1:12" customFormat="1" ht="26.25" customHeight="1" x14ac:dyDescent="0.25">
      <c r="A26" s="150">
        <v>11</v>
      </c>
      <c r="B26" s="196" t="s">
        <v>141</v>
      </c>
      <c r="C26" s="197"/>
      <c r="D26" s="197"/>
      <c r="E26" s="139" t="s">
        <v>97</v>
      </c>
      <c r="F26" s="175">
        <v>344.25</v>
      </c>
      <c r="G26" s="147"/>
      <c r="H26" s="147"/>
      <c r="I26" s="147"/>
      <c r="L26" s="39"/>
    </row>
    <row r="27" spans="1:12" customFormat="1" ht="13.5" customHeight="1" x14ac:dyDescent="0.25">
      <c r="A27" s="150">
        <v>12</v>
      </c>
      <c r="B27" s="196" t="s">
        <v>144</v>
      </c>
      <c r="C27" s="197"/>
      <c r="D27" s="197"/>
      <c r="E27" s="139" t="s">
        <v>97</v>
      </c>
      <c r="F27" s="175">
        <v>344.25</v>
      </c>
      <c r="G27" s="147"/>
      <c r="H27" s="147"/>
      <c r="I27" s="147"/>
      <c r="L27" s="39"/>
    </row>
    <row r="28" spans="1:12" customFormat="1" ht="15" x14ac:dyDescent="0.25">
      <c r="A28" s="195" t="s">
        <v>147</v>
      </c>
      <c r="B28" s="195"/>
      <c r="C28" s="195"/>
      <c r="D28" s="195"/>
      <c r="E28" s="195"/>
      <c r="F28" s="195"/>
      <c r="G28" s="147"/>
      <c r="H28" s="147"/>
      <c r="I28" s="147"/>
      <c r="L28" s="39" t="s">
        <v>147</v>
      </c>
    </row>
    <row r="29" spans="1:12" customFormat="1" ht="15" x14ac:dyDescent="0.25">
      <c r="A29" s="150">
        <v>13</v>
      </c>
      <c r="B29" s="196" t="s">
        <v>150</v>
      </c>
      <c r="C29" s="197"/>
      <c r="D29" s="197"/>
      <c r="E29" s="139" t="s">
        <v>151</v>
      </c>
      <c r="F29" s="150">
        <v>9</v>
      </c>
      <c r="G29" s="147"/>
      <c r="H29" s="147"/>
      <c r="I29" s="147"/>
      <c r="L29" s="39"/>
    </row>
    <row r="30" spans="1:12" customFormat="1" ht="15" x14ac:dyDescent="0.25">
      <c r="A30" s="150">
        <v>14</v>
      </c>
      <c r="B30" s="196" t="s">
        <v>158</v>
      </c>
      <c r="C30" s="197"/>
      <c r="D30" s="197"/>
      <c r="E30" s="139" t="s">
        <v>168</v>
      </c>
      <c r="F30" s="176">
        <v>0.29199999999999998</v>
      </c>
      <c r="G30" s="147"/>
      <c r="H30" s="147"/>
      <c r="I30" s="147"/>
      <c r="L30" s="39"/>
    </row>
    <row r="31" spans="1:12" customFormat="1" ht="24" customHeight="1" x14ac:dyDescent="0.25">
      <c r="A31" s="150">
        <v>15</v>
      </c>
      <c r="B31" s="196" t="s">
        <v>167</v>
      </c>
      <c r="C31" s="197"/>
      <c r="D31" s="197"/>
      <c r="E31" s="139" t="s">
        <v>168</v>
      </c>
      <c r="F31" s="176">
        <v>0.29199999999999998</v>
      </c>
      <c r="G31" s="147"/>
      <c r="H31" s="147"/>
      <c r="I31" s="147"/>
      <c r="L31" s="39"/>
    </row>
    <row r="32" spans="1:12" customFormat="1" ht="15" x14ac:dyDescent="0.25">
      <c r="A32" s="150">
        <v>16</v>
      </c>
      <c r="B32" s="196" t="s">
        <v>172</v>
      </c>
      <c r="C32" s="197"/>
      <c r="D32" s="197"/>
      <c r="E32" s="139" t="s">
        <v>97</v>
      </c>
      <c r="F32" s="175">
        <v>1.97</v>
      </c>
      <c r="G32" s="147"/>
      <c r="H32" s="147"/>
      <c r="I32" s="147"/>
      <c r="L32" s="39"/>
    </row>
    <row r="33" spans="1:12" customFormat="1" ht="15" x14ac:dyDescent="0.25">
      <c r="A33" s="150">
        <v>17</v>
      </c>
      <c r="B33" s="196" t="s">
        <v>184</v>
      </c>
      <c r="C33" s="197"/>
      <c r="D33" s="197"/>
      <c r="E33" s="139" t="s">
        <v>97</v>
      </c>
      <c r="F33" s="177">
        <v>2.0093999999999999</v>
      </c>
      <c r="G33" s="147"/>
      <c r="H33" s="147"/>
      <c r="I33" s="147"/>
      <c r="L33" s="39"/>
    </row>
    <row r="34" spans="1:12" customFormat="1" ht="24.75" customHeight="1" x14ac:dyDescent="0.25">
      <c r="A34" s="150">
        <v>18</v>
      </c>
      <c r="B34" s="196" t="s">
        <v>187</v>
      </c>
      <c r="C34" s="197"/>
      <c r="D34" s="197"/>
      <c r="E34" s="139" t="s">
        <v>168</v>
      </c>
      <c r="F34" s="174">
        <v>1.2</v>
      </c>
      <c r="G34" s="147"/>
      <c r="H34" s="147"/>
      <c r="I34" s="147"/>
      <c r="L34" s="39"/>
    </row>
    <row r="35" spans="1:12" customFormat="1" ht="15" x14ac:dyDescent="0.25">
      <c r="A35" s="150">
        <v>19</v>
      </c>
      <c r="B35" s="196" t="s">
        <v>195</v>
      </c>
      <c r="C35" s="197"/>
      <c r="D35" s="197"/>
      <c r="E35" s="139" t="s">
        <v>168</v>
      </c>
      <c r="F35" s="176">
        <v>1.236</v>
      </c>
      <c r="G35" s="147"/>
      <c r="H35" s="147"/>
      <c r="I35" s="147"/>
      <c r="L35" s="39"/>
    </row>
    <row r="36" spans="1:12" customFormat="1" ht="36.75" customHeight="1" x14ac:dyDescent="0.25">
      <c r="A36" s="150">
        <v>20</v>
      </c>
      <c r="B36" s="196" t="s">
        <v>199</v>
      </c>
      <c r="C36" s="197"/>
      <c r="D36" s="197"/>
      <c r="E36" s="139" t="s">
        <v>112</v>
      </c>
      <c r="F36" s="174">
        <v>108.6</v>
      </c>
      <c r="G36" s="147"/>
      <c r="H36" s="147"/>
      <c r="I36" s="147"/>
      <c r="L36" s="39"/>
    </row>
    <row r="37" spans="1:12" customFormat="1" ht="36" customHeight="1" x14ac:dyDescent="0.25">
      <c r="A37" s="150">
        <v>21</v>
      </c>
      <c r="B37" s="196" t="s">
        <v>203</v>
      </c>
      <c r="C37" s="197"/>
      <c r="D37" s="197"/>
      <c r="E37" s="139" t="s">
        <v>112</v>
      </c>
      <c r="F37" s="176">
        <v>110.77200000000001</v>
      </c>
      <c r="G37" s="147"/>
      <c r="H37" s="147"/>
      <c r="I37" s="147"/>
      <c r="L37" s="39"/>
    </row>
    <row r="38" spans="1:12" customFormat="1" ht="22.5" customHeight="1" x14ac:dyDescent="0.25">
      <c r="A38" s="150">
        <v>22</v>
      </c>
      <c r="B38" s="196" t="s">
        <v>207</v>
      </c>
      <c r="C38" s="197"/>
      <c r="D38" s="197"/>
      <c r="E38" s="139" t="s">
        <v>322</v>
      </c>
      <c r="F38" s="150">
        <v>4</v>
      </c>
      <c r="G38" s="147"/>
      <c r="H38" s="147"/>
      <c r="I38" s="147"/>
      <c r="L38" s="39"/>
    </row>
    <row r="39" spans="1:12" customFormat="1" ht="24.75" customHeight="1" x14ac:dyDescent="0.25">
      <c r="A39" s="150">
        <v>23</v>
      </c>
      <c r="B39" s="196" t="s">
        <v>211</v>
      </c>
      <c r="C39" s="197"/>
      <c r="D39" s="197"/>
      <c r="E39" s="139" t="s">
        <v>322</v>
      </c>
      <c r="F39" s="150">
        <v>4</v>
      </c>
      <c r="G39" s="147"/>
      <c r="H39" s="147"/>
      <c r="I39" s="147"/>
      <c r="L39" s="39"/>
    </row>
    <row r="40" spans="1:12" customFormat="1" ht="21.75" customHeight="1" x14ac:dyDescent="0.25">
      <c r="A40" s="150">
        <v>24</v>
      </c>
      <c r="B40" s="196" t="s">
        <v>215</v>
      </c>
      <c r="C40" s="197"/>
      <c r="D40" s="197"/>
      <c r="E40" s="139" t="s">
        <v>322</v>
      </c>
      <c r="F40" s="150">
        <v>6</v>
      </c>
      <c r="G40" s="147"/>
      <c r="H40" s="147"/>
      <c r="I40" s="147"/>
      <c r="L40" s="39"/>
    </row>
    <row r="41" spans="1:12" customFormat="1" ht="24.75" customHeight="1" x14ac:dyDescent="0.25">
      <c r="A41" s="150">
        <v>25</v>
      </c>
      <c r="B41" s="196" t="s">
        <v>218</v>
      </c>
      <c r="C41" s="197"/>
      <c r="D41" s="197"/>
      <c r="E41" s="139" t="s">
        <v>322</v>
      </c>
      <c r="F41" s="150">
        <v>6</v>
      </c>
      <c r="G41" s="147"/>
      <c r="H41" s="147"/>
      <c r="I41" s="147"/>
      <c r="L41" s="39"/>
    </row>
    <row r="42" spans="1:12" customFormat="1" ht="24.75" customHeight="1" x14ac:dyDescent="0.25">
      <c r="A42" s="150">
        <v>26</v>
      </c>
      <c r="B42" s="196" t="s">
        <v>221</v>
      </c>
      <c r="C42" s="197"/>
      <c r="D42" s="197"/>
      <c r="E42" s="139" t="s">
        <v>322</v>
      </c>
      <c r="F42" s="150">
        <v>15</v>
      </c>
      <c r="G42" s="147"/>
      <c r="H42" s="147"/>
      <c r="I42" s="147"/>
      <c r="L42" s="39"/>
    </row>
    <row r="43" spans="1:12" customFormat="1" ht="24.75" customHeight="1" x14ac:dyDescent="0.25">
      <c r="A43" s="150">
        <v>27</v>
      </c>
      <c r="B43" s="196" t="s">
        <v>226</v>
      </c>
      <c r="C43" s="197"/>
      <c r="D43" s="197"/>
      <c r="E43" s="139" t="s">
        <v>322</v>
      </c>
      <c r="F43" s="150">
        <v>15</v>
      </c>
      <c r="G43" s="147"/>
      <c r="H43" s="147"/>
      <c r="I43" s="147"/>
      <c r="L43" s="39"/>
    </row>
    <row r="44" spans="1:12" ht="48.75" customHeight="1" x14ac:dyDescent="0.2">
      <c r="A44" s="162">
        <v>5</v>
      </c>
      <c r="B44" s="161" t="s">
        <v>323</v>
      </c>
      <c r="C44" s="196" t="s">
        <v>324</v>
      </c>
      <c r="D44" s="203"/>
      <c r="E44" s="203"/>
      <c r="F44" s="203"/>
    </row>
    <row r="45" spans="1:12" ht="27.75" customHeight="1" x14ac:dyDescent="0.2">
      <c r="A45" s="162">
        <v>6</v>
      </c>
      <c r="B45" s="161" t="s">
        <v>325</v>
      </c>
      <c r="C45" s="196" t="s">
        <v>326</v>
      </c>
      <c r="D45" s="203"/>
      <c r="E45" s="203"/>
      <c r="F45" s="203"/>
    </row>
    <row r="46" spans="1:12" customFormat="1" ht="154.5" customHeight="1" x14ac:dyDescent="0.25">
      <c r="A46" s="178">
        <v>7</v>
      </c>
      <c r="B46" s="161" t="s">
        <v>327</v>
      </c>
      <c r="C46" s="204" t="s">
        <v>328</v>
      </c>
      <c r="D46" s="205"/>
      <c r="E46" s="205"/>
      <c r="F46" s="205"/>
    </row>
    <row r="47" spans="1:12" customFormat="1" ht="11.25" customHeight="1" x14ac:dyDescent="0.25">
      <c r="A47" s="159"/>
      <c r="B47" s="159" t="s">
        <v>332</v>
      </c>
      <c r="C47" s="159"/>
      <c r="D47" s="159"/>
      <c r="E47" s="159"/>
      <c r="F47" s="159"/>
    </row>
    <row r="48" spans="1:12" customFormat="1" ht="20.25" customHeight="1" x14ac:dyDescent="0.25">
      <c r="A48" s="160"/>
      <c r="B48" s="171" t="s">
        <v>329</v>
      </c>
      <c r="C48" s="172"/>
      <c r="D48" s="172"/>
      <c r="E48" s="201" t="s">
        <v>330</v>
      </c>
      <c r="F48" s="202"/>
      <c r="H48" s="2"/>
      <c r="I48" s="2"/>
    </row>
    <row r="49" spans="1:11" customFormat="1" ht="21" customHeight="1" x14ac:dyDescent="0.25">
      <c r="B49" s="173"/>
      <c r="C49" s="173"/>
      <c r="D49" s="173"/>
      <c r="E49" s="201" t="s">
        <v>331</v>
      </c>
      <c r="F49" s="202"/>
      <c r="G49" s="2"/>
      <c r="H49" s="2"/>
      <c r="I49" s="2"/>
    </row>
    <row r="50" spans="1:11" customFormat="1" ht="11.25" customHeight="1" x14ac:dyDescent="0.25">
      <c r="A50" s="159"/>
      <c r="B50" s="159"/>
      <c r="C50" s="159"/>
      <c r="D50" s="159"/>
      <c r="E50" s="159"/>
      <c r="F50" s="159"/>
    </row>
    <row r="51" spans="1:11" customFormat="1" ht="11.25" customHeight="1" x14ac:dyDescent="0.25">
      <c r="A51" s="184"/>
      <c r="B51" s="184"/>
      <c r="C51" s="184"/>
      <c r="D51" s="184"/>
      <c r="E51" s="184"/>
      <c r="F51" s="184"/>
    </row>
    <row r="52" spans="1:11" customFormat="1" ht="11.25" customHeight="1" x14ac:dyDescent="0.25"/>
    <row r="55" spans="1:11" customFormat="1" ht="15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109"/>
      <c r="K55" s="110"/>
    </row>
  </sheetData>
  <mergeCells count="44">
    <mergeCell ref="B29:D29"/>
    <mergeCell ref="C44:F44"/>
    <mergeCell ref="C45:F45"/>
    <mergeCell ref="C46:F46"/>
    <mergeCell ref="E48:F48"/>
    <mergeCell ref="B31:D31"/>
    <mergeCell ref="B30:D30"/>
    <mergeCell ref="E49:F49"/>
    <mergeCell ref="B34:D34"/>
    <mergeCell ref="B37:D37"/>
    <mergeCell ref="B33:D33"/>
    <mergeCell ref="B32:D32"/>
    <mergeCell ref="B15:D15"/>
    <mergeCell ref="B16:D16"/>
    <mergeCell ref="B20:D20"/>
    <mergeCell ref="B43:D43"/>
    <mergeCell ref="B42:D42"/>
    <mergeCell ref="B41:D41"/>
    <mergeCell ref="B40:D40"/>
    <mergeCell ref="B39:D39"/>
    <mergeCell ref="B38:D38"/>
    <mergeCell ref="B36:D36"/>
    <mergeCell ref="B35:D35"/>
    <mergeCell ref="B25:D25"/>
    <mergeCell ref="B24:D24"/>
    <mergeCell ref="B23:D23"/>
    <mergeCell ref="B22:D22"/>
    <mergeCell ref="B21:D21"/>
    <mergeCell ref="A51:F51"/>
    <mergeCell ref="E2:F2"/>
    <mergeCell ref="B5:F5"/>
    <mergeCell ref="C8:F8"/>
    <mergeCell ref="C9:F9"/>
    <mergeCell ref="C10:F10"/>
    <mergeCell ref="A14:F14"/>
    <mergeCell ref="A19:F19"/>
    <mergeCell ref="A28:F28"/>
    <mergeCell ref="B17:D17"/>
    <mergeCell ref="B18:D18"/>
    <mergeCell ref="B27:D27"/>
    <mergeCell ref="B26:D26"/>
    <mergeCell ref="C11:F11"/>
    <mergeCell ref="C12:F12"/>
    <mergeCell ref="B13:D13"/>
  </mergeCells>
  <printOptions horizontalCentered="1"/>
  <pageMargins left="0.59055118110236227" right="0.39370078740157483" top="0.39370078740157483" bottom="0.39370078740157483" header="0.31496062992125984" footer="0.31496062992125984"/>
  <pageSetup paperSize="9" scale="91" fitToHeight="0" orientation="portrait" r:id="rId1"/>
  <headerFooter>
    <oddFooter>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327"/>
  <sheetViews>
    <sheetView topLeftCell="A13" workbookViewId="0">
      <selection activeCell="T15" sqref="T15"/>
    </sheetView>
  </sheetViews>
  <sheetFormatPr defaultColWidth="9.140625" defaultRowHeight="11.25" customHeight="1" x14ac:dyDescent="0.2"/>
  <cols>
    <col min="1" max="1" width="8.85546875" style="1" customWidth="1"/>
    <col min="2" max="2" width="20.140625" style="2" customWidth="1"/>
    <col min="3" max="4" width="10.42578125" style="2" customWidth="1"/>
    <col min="5" max="5" width="13.28515625" style="2" customWidth="1"/>
    <col min="6" max="6" width="8.5703125" style="2" customWidth="1"/>
    <col min="7" max="7" width="10.7109375" style="2" customWidth="1"/>
    <col min="8" max="8" width="8.42578125" style="2" customWidth="1"/>
    <col min="9" max="9" width="13.140625" style="2" customWidth="1"/>
    <col min="10" max="10" width="12.28515625" style="2" customWidth="1"/>
    <col min="11" max="11" width="8.5703125" style="2" customWidth="1"/>
    <col min="12" max="12" width="13" style="2" customWidth="1"/>
    <col min="13" max="13" width="7.85546875" style="2" customWidth="1"/>
    <col min="14" max="14" width="13.28515625" style="2" customWidth="1"/>
    <col min="15" max="15" width="1.140625" style="2" hidden="1" customWidth="1"/>
    <col min="16" max="16" width="73.85546875" style="2" hidden="1" customWidth="1"/>
    <col min="17" max="17" width="83.42578125" style="2" hidden="1" customWidth="1"/>
    <col min="18" max="24" width="9.140625" style="2"/>
    <col min="25" max="25" width="49.85546875" style="3" hidden="1" customWidth="1"/>
    <col min="26" max="26" width="55" style="3" hidden="1" customWidth="1"/>
    <col min="27" max="32" width="87.28515625" style="3" hidden="1" customWidth="1"/>
    <col min="33" max="35" width="159" style="3" hidden="1" customWidth="1"/>
    <col min="36" max="36" width="32.28515625" style="3" hidden="1" customWidth="1"/>
    <col min="37" max="37" width="159" style="3" hidden="1" customWidth="1"/>
    <col min="38" max="38" width="34.140625" style="3" hidden="1" customWidth="1"/>
    <col min="39" max="39" width="130" style="3" hidden="1" customWidth="1"/>
    <col min="40" max="43" width="34.140625" style="3" hidden="1" customWidth="1"/>
    <col min="44" max="44" width="130" style="3" hidden="1" customWidth="1"/>
    <col min="45" max="45" width="95.85546875" style="3" hidden="1" customWidth="1"/>
    <col min="46" max="46" width="130" style="3" hidden="1" customWidth="1"/>
    <col min="47" max="51" width="95.85546875" style="3" hidden="1" customWidth="1"/>
    <col min="52" max="52" width="53.42578125" style="3" hidden="1" customWidth="1"/>
    <col min="53" max="53" width="55.42578125" style="3" hidden="1" customWidth="1"/>
    <col min="54" max="54" width="53.42578125" style="3" hidden="1" customWidth="1"/>
    <col min="55" max="55" width="55.42578125" style="3" hidden="1" customWidth="1"/>
    <col min="56" max="16384" width="9.140625" style="2"/>
  </cols>
  <sheetData>
    <row r="1" spans="1:31" customFormat="1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" t="s">
        <v>0</v>
      </c>
    </row>
    <row r="2" spans="1:31" customFormat="1" ht="11.2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 t="s">
        <v>1</v>
      </c>
    </row>
    <row r="3" spans="1:31" customFormat="1" ht="8.2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1:31" customFormat="1" ht="14.25" customHeight="1" x14ac:dyDescent="0.25">
      <c r="A4" s="234" t="s">
        <v>2</v>
      </c>
      <c r="B4" s="234"/>
      <c r="C4" s="234"/>
      <c r="D4" s="6"/>
      <c r="E4" s="5"/>
      <c r="F4" s="5"/>
      <c r="G4" s="5"/>
      <c r="H4" s="5"/>
      <c r="I4" s="5"/>
      <c r="J4" s="1"/>
      <c r="K4" s="234" t="s">
        <v>3</v>
      </c>
      <c r="L4" s="234"/>
      <c r="M4" s="234"/>
      <c r="N4" s="234"/>
    </row>
    <row r="5" spans="1:31" customFormat="1" ht="12" customHeight="1" x14ac:dyDescent="0.25">
      <c r="A5" s="235"/>
      <c r="B5" s="235"/>
      <c r="C5" s="235"/>
      <c r="D5" s="235"/>
      <c r="E5" s="7"/>
      <c r="F5" s="5"/>
      <c r="G5" s="5"/>
      <c r="H5" s="5"/>
      <c r="I5" s="5"/>
      <c r="J5" s="236"/>
      <c r="K5" s="236"/>
      <c r="L5" s="236"/>
      <c r="M5" s="236"/>
      <c r="N5" s="236"/>
    </row>
    <row r="6" spans="1:31" customFormat="1" ht="15" x14ac:dyDescent="0.25">
      <c r="A6" s="206"/>
      <c r="B6" s="206"/>
      <c r="C6" s="206"/>
      <c r="D6" s="206"/>
      <c r="E6" s="5"/>
      <c r="F6" s="5"/>
      <c r="G6" s="5"/>
      <c r="H6" s="5"/>
      <c r="I6" s="5"/>
      <c r="J6" s="206"/>
      <c r="K6" s="206"/>
      <c r="L6" s="206"/>
      <c r="M6" s="206"/>
      <c r="N6" s="206"/>
      <c r="Y6" s="3" t="s">
        <v>4</v>
      </c>
      <c r="Z6" s="3" t="s">
        <v>4</v>
      </c>
    </row>
    <row r="7" spans="1:31" customFormat="1" ht="17.25" customHeight="1" x14ac:dyDescent="0.25">
      <c r="A7" s="8"/>
      <c r="B7" s="9"/>
      <c r="C7" s="10"/>
      <c r="D7" s="7"/>
      <c r="E7" s="5"/>
      <c r="F7" s="5"/>
      <c r="G7" s="5"/>
      <c r="H7" s="5"/>
      <c r="I7" s="5"/>
      <c r="J7" s="8"/>
      <c r="K7" s="8"/>
      <c r="L7" s="8"/>
      <c r="M7" s="8"/>
      <c r="N7" s="10"/>
    </row>
    <row r="8" spans="1:31" customFormat="1" ht="16.5" customHeight="1" x14ac:dyDescent="0.25">
      <c r="A8" s="1" t="s">
        <v>5</v>
      </c>
      <c r="B8" s="11"/>
      <c r="C8" s="11"/>
      <c r="D8" s="11"/>
      <c r="E8" s="5"/>
      <c r="F8" s="5"/>
      <c r="G8" s="5"/>
      <c r="H8" s="5"/>
      <c r="I8" s="5"/>
      <c r="J8" s="1"/>
      <c r="K8" s="1"/>
      <c r="L8" s="11"/>
      <c r="M8" s="11"/>
      <c r="N8" s="12" t="s">
        <v>5</v>
      </c>
    </row>
    <row r="9" spans="1:31" customFormat="1" ht="15.75" customHeight="1" x14ac:dyDescent="0.25">
      <c r="A9" s="5"/>
      <c r="B9" s="5"/>
      <c r="C9" s="5"/>
      <c r="D9" s="5"/>
      <c r="E9" s="5"/>
      <c r="F9" s="13"/>
      <c r="G9" s="5"/>
      <c r="H9" s="5"/>
      <c r="I9" s="5"/>
      <c r="J9" s="5"/>
      <c r="K9" s="5"/>
      <c r="L9" s="5"/>
      <c r="M9" s="5"/>
      <c r="N9" s="5"/>
    </row>
    <row r="10" spans="1:31" customFormat="1" ht="2.25" customHeight="1" x14ac:dyDescent="0.25">
      <c r="A10" s="117"/>
      <c r="B10" s="1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31" customFormat="1" ht="14.25" customHeight="1" x14ac:dyDescent="0.25">
      <c r="A11" s="117" t="s">
        <v>6</v>
      </c>
      <c r="B11" s="11"/>
      <c r="C11" s="5"/>
      <c r="E11" s="5"/>
      <c r="F11" s="5"/>
      <c r="G11" s="226" t="s">
        <v>7</v>
      </c>
      <c r="H11" s="226"/>
      <c r="I11" s="226"/>
      <c r="J11" s="226"/>
      <c r="K11" s="226"/>
      <c r="L11" s="226"/>
      <c r="M11" s="226"/>
      <c r="N11" s="226"/>
    </row>
    <row r="12" spans="1:31" customFormat="1" ht="33.75" customHeight="1" x14ac:dyDescent="0.25">
      <c r="A12" s="117" t="s">
        <v>8</v>
      </c>
      <c r="B12" s="11"/>
      <c r="C12" s="5"/>
      <c r="E12" s="14"/>
      <c r="F12" s="14"/>
      <c r="G12" s="230" t="s">
        <v>9</v>
      </c>
      <c r="H12" s="230"/>
      <c r="I12" s="230"/>
      <c r="J12" s="230"/>
      <c r="K12" s="230"/>
      <c r="L12" s="230"/>
      <c r="M12" s="230"/>
      <c r="N12" s="230"/>
      <c r="AA12" s="15" t="s">
        <v>9</v>
      </c>
    </row>
    <row r="13" spans="1:31" customFormat="1" ht="33.75" customHeight="1" x14ac:dyDescent="0.25">
      <c r="A13" s="231" t="s">
        <v>10</v>
      </c>
      <c r="B13" s="231"/>
      <c r="C13" s="231"/>
      <c r="D13" s="231"/>
      <c r="E13" s="231"/>
      <c r="F13" s="231"/>
      <c r="G13" s="230" t="s">
        <v>11</v>
      </c>
      <c r="H13" s="230"/>
      <c r="I13" s="230"/>
      <c r="J13" s="230"/>
      <c r="K13" s="230"/>
      <c r="L13" s="230"/>
      <c r="M13" s="230"/>
      <c r="N13" s="230"/>
      <c r="P13" s="16" t="s">
        <v>10</v>
      </c>
      <c r="Q13" s="17" t="s">
        <v>11</v>
      </c>
      <c r="R13" s="15"/>
      <c r="S13" s="15"/>
      <c r="T13" s="15"/>
      <c r="U13" s="15"/>
      <c r="V13" s="15"/>
      <c r="W13" s="15"/>
      <c r="X13" s="15"/>
      <c r="AB13" s="15" t="s">
        <v>11</v>
      </c>
    </row>
    <row r="14" spans="1:31" customFormat="1" ht="67.5" customHeight="1" x14ac:dyDescent="0.25">
      <c r="A14" s="232" t="s">
        <v>12</v>
      </c>
      <c r="B14" s="232"/>
      <c r="C14" s="232"/>
      <c r="D14" s="232"/>
      <c r="E14" s="232"/>
      <c r="F14" s="232"/>
      <c r="G14" s="230" t="s">
        <v>13</v>
      </c>
      <c r="H14" s="230"/>
      <c r="I14" s="230"/>
      <c r="J14" s="230"/>
      <c r="K14" s="230"/>
      <c r="L14" s="230"/>
      <c r="M14" s="230"/>
      <c r="N14" s="230"/>
      <c r="P14" s="16" t="s">
        <v>12</v>
      </c>
      <c r="Q14" s="17" t="s">
        <v>13</v>
      </c>
      <c r="R14" s="15"/>
      <c r="S14" s="15"/>
      <c r="T14" s="15"/>
      <c r="U14" s="15"/>
      <c r="V14" s="15"/>
      <c r="W14" s="15"/>
      <c r="X14" s="15"/>
      <c r="AC14" s="15" t="s">
        <v>13</v>
      </c>
    </row>
    <row r="15" spans="1:31" customFormat="1" ht="33.75" customHeight="1" x14ac:dyDescent="0.25">
      <c r="A15" s="231" t="s">
        <v>14</v>
      </c>
      <c r="B15" s="231"/>
      <c r="C15" s="231"/>
      <c r="D15" s="231"/>
      <c r="E15" s="231"/>
      <c r="F15" s="231"/>
      <c r="G15" s="230" t="s">
        <v>15</v>
      </c>
      <c r="H15" s="230"/>
      <c r="I15" s="230"/>
      <c r="J15" s="230"/>
      <c r="K15" s="230"/>
      <c r="L15" s="230"/>
      <c r="M15" s="230"/>
      <c r="N15" s="230"/>
      <c r="P15" s="16" t="s">
        <v>14</v>
      </c>
      <c r="Q15" s="17" t="s">
        <v>15</v>
      </c>
      <c r="R15" s="15"/>
      <c r="S15" s="15"/>
      <c r="T15" s="15"/>
      <c r="U15" s="15"/>
      <c r="V15" s="15"/>
      <c r="W15" s="15"/>
      <c r="X15" s="15"/>
      <c r="AD15" s="15" t="s">
        <v>15</v>
      </c>
    </row>
    <row r="16" spans="1:31" customFormat="1" ht="11.25" customHeight="1" x14ac:dyDescent="0.25">
      <c r="A16" s="233" t="s">
        <v>16</v>
      </c>
      <c r="B16" s="233"/>
      <c r="C16" s="233"/>
      <c r="D16" s="233"/>
      <c r="E16" s="233"/>
      <c r="F16" s="233"/>
      <c r="G16" s="230" t="s">
        <v>17</v>
      </c>
      <c r="H16" s="230"/>
      <c r="I16" s="230"/>
      <c r="J16" s="230"/>
      <c r="K16" s="230"/>
      <c r="L16" s="230"/>
      <c r="M16" s="230"/>
      <c r="N16" s="230"/>
      <c r="P16" s="18"/>
      <c r="Q16" s="18"/>
      <c r="AE16" s="15" t="s">
        <v>17</v>
      </c>
    </row>
    <row r="17" spans="1:36" customFormat="1" ht="15" x14ac:dyDescent="0.25">
      <c r="A17" s="233" t="s">
        <v>18</v>
      </c>
      <c r="B17" s="233"/>
      <c r="C17" s="233"/>
      <c r="D17" s="233"/>
      <c r="E17" s="233"/>
      <c r="F17" s="233"/>
      <c r="G17" s="230"/>
      <c r="H17" s="230"/>
      <c r="I17" s="230"/>
      <c r="J17" s="230"/>
      <c r="K17" s="230"/>
      <c r="L17" s="230"/>
      <c r="M17" s="230"/>
      <c r="N17" s="230"/>
      <c r="AF17" s="15" t="s">
        <v>4</v>
      </c>
    </row>
    <row r="18" spans="1:36" customFormat="1" ht="8.25" customHeight="1" x14ac:dyDescent="0.25">
      <c r="A18" s="19"/>
      <c r="B18" s="5"/>
      <c r="C18" s="5"/>
      <c r="D18" s="5"/>
      <c r="E18" s="5"/>
      <c r="F18" s="11"/>
      <c r="G18" s="11"/>
      <c r="H18" s="11"/>
      <c r="I18" s="11"/>
      <c r="J18" s="11"/>
      <c r="K18" s="11"/>
      <c r="L18" s="11"/>
      <c r="M18" s="11"/>
      <c r="N18" s="11"/>
    </row>
    <row r="19" spans="1:36" customFormat="1" ht="15" x14ac:dyDescent="0.25">
      <c r="A19" s="237" t="s">
        <v>19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AG19" s="15" t="s">
        <v>19</v>
      </c>
    </row>
    <row r="20" spans="1:36" customFormat="1" ht="15" x14ac:dyDescent="0.25">
      <c r="A20" s="225" t="s">
        <v>20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</row>
    <row r="21" spans="1:36" customFormat="1" ht="8.2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36" customFormat="1" ht="15" x14ac:dyDescent="0.25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AH22" s="15" t="s">
        <v>21</v>
      </c>
    </row>
    <row r="23" spans="1:36" customFormat="1" ht="15" x14ac:dyDescent="0.25">
      <c r="A23" s="225" t="s">
        <v>22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</row>
    <row r="24" spans="1:36" customFormat="1" ht="24" customHeight="1" x14ac:dyDescent="0.25">
      <c r="A24" s="229" t="s">
        <v>23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</row>
    <row r="25" spans="1:36" customFormat="1" ht="8.25" customHeight="1" x14ac:dyDescent="0.2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</row>
    <row r="26" spans="1:36" customFormat="1" ht="15" x14ac:dyDescent="0.25">
      <c r="A26" s="224" t="s">
        <v>24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AI26" s="15" t="s">
        <v>24</v>
      </c>
    </row>
    <row r="27" spans="1:36" customFormat="1" ht="13.5" customHeight="1" x14ac:dyDescent="0.25">
      <c r="A27" s="225" t="s">
        <v>25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</row>
    <row r="28" spans="1:36" customFormat="1" ht="15" customHeight="1" x14ac:dyDescent="0.25">
      <c r="A28" s="5" t="s">
        <v>26</v>
      </c>
      <c r="B28" s="21" t="s">
        <v>27</v>
      </c>
      <c r="C28" s="1" t="s">
        <v>28</v>
      </c>
      <c r="D28" s="1"/>
      <c r="E28" s="1"/>
      <c r="F28" s="14"/>
      <c r="G28" s="14"/>
      <c r="H28" s="14"/>
      <c r="I28" s="14"/>
      <c r="J28" s="14"/>
      <c r="K28" s="14"/>
      <c r="L28" s="14"/>
      <c r="M28" s="14"/>
      <c r="N28" s="14"/>
    </row>
    <row r="29" spans="1:36" customFormat="1" ht="18" customHeight="1" x14ac:dyDescent="0.25">
      <c r="A29" s="5" t="s">
        <v>29</v>
      </c>
      <c r="B29" s="226"/>
      <c r="C29" s="226"/>
      <c r="D29" s="226"/>
      <c r="E29" s="226"/>
      <c r="F29" s="226"/>
      <c r="G29" s="14"/>
      <c r="H29" s="14"/>
      <c r="I29" s="14"/>
      <c r="J29" s="14"/>
      <c r="K29" s="14"/>
      <c r="L29" s="14"/>
      <c r="M29" s="14"/>
      <c r="N29" s="14"/>
    </row>
    <row r="30" spans="1:36" customFormat="1" ht="15" x14ac:dyDescent="0.25">
      <c r="A30" s="5"/>
      <c r="B30" s="227" t="s">
        <v>30</v>
      </c>
      <c r="C30" s="227"/>
      <c r="D30" s="227"/>
      <c r="E30" s="227"/>
      <c r="F30" s="227"/>
      <c r="G30" s="22"/>
      <c r="H30" s="22"/>
      <c r="I30" s="22"/>
      <c r="J30" s="22"/>
      <c r="K30" s="22"/>
      <c r="L30" s="22"/>
      <c r="M30" s="23"/>
      <c r="N30" s="22"/>
    </row>
    <row r="31" spans="1:36" customFormat="1" ht="9.75" customHeight="1" x14ac:dyDescent="0.25">
      <c r="A31" s="5"/>
      <c r="B31" s="5"/>
      <c r="C31" s="5"/>
      <c r="D31" s="24"/>
      <c r="E31" s="24"/>
      <c r="F31" s="24"/>
      <c r="G31" s="24"/>
      <c r="H31" s="24"/>
      <c r="I31" s="24"/>
      <c r="J31" s="24"/>
      <c r="K31" s="24"/>
      <c r="L31" s="24"/>
      <c r="M31" s="22"/>
      <c r="N31" s="22"/>
    </row>
    <row r="32" spans="1:36" customFormat="1" ht="15" x14ac:dyDescent="0.25">
      <c r="A32" s="25" t="s">
        <v>31</v>
      </c>
      <c r="B32" s="5"/>
      <c r="C32" s="5"/>
      <c r="D32" s="228" t="s">
        <v>32</v>
      </c>
      <c r="E32" s="228"/>
      <c r="F32" s="228"/>
      <c r="G32" s="26"/>
      <c r="H32" s="26"/>
      <c r="I32" s="26"/>
      <c r="J32" s="26"/>
      <c r="K32" s="26"/>
      <c r="L32" s="26"/>
      <c r="M32" s="26"/>
      <c r="N32" s="26"/>
      <c r="AJ32" s="15" t="s">
        <v>32</v>
      </c>
    </row>
    <row r="33" spans="1:40" customFormat="1" ht="9.75" customHeight="1" x14ac:dyDescent="0.25">
      <c r="A33" s="5"/>
      <c r="B33" s="27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40" customFormat="1" ht="12.75" customHeight="1" x14ac:dyDescent="0.25">
      <c r="A34" s="25" t="s">
        <v>33</v>
      </c>
      <c r="B34" s="27"/>
      <c r="C34" s="29">
        <v>1500</v>
      </c>
      <c r="D34" s="10" t="s">
        <v>309</v>
      </c>
      <c r="E34" s="140" t="s">
        <v>34</v>
      </c>
      <c r="G34" s="27"/>
      <c r="H34" s="27"/>
      <c r="I34" s="27"/>
      <c r="J34" s="27"/>
      <c r="K34" s="27"/>
      <c r="L34" s="30"/>
      <c r="M34" s="30"/>
      <c r="N34" s="27"/>
    </row>
    <row r="35" spans="1:40" customFormat="1" ht="12.75" customHeight="1" x14ac:dyDescent="0.25">
      <c r="A35" s="5"/>
      <c r="B35" s="31" t="s">
        <v>35</v>
      </c>
      <c r="C35" s="32"/>
      <c r="D35" s="12"/>
      <c r="E35" s="140"/>
      <c r="G35" s="27"/>
    </row>
    <row r="36" spans="1:40" customFormat="1" ht="12.75" customHeight="1" x14ac:dyDescent="0.25">
      <c r="A36" s="5"/>
      <c r="B36" s="33" t="s">
        <v>36</v>
      </c>
      <c r="C36" s="29">
        <v>682.77</v>
      </c>
      <c r="D36" s="10" t="s">
        <v>308</v>
      </c>
      <c r="E36" s="140" t="s">
        <v>34</v>
      </c>
      <c r="G36" s="27" t="s">
        <v>37</v>
      </c>
      <c r="I36" s="27"/>
      <c r="J36" s="27"/>
      <c r="K36" s="27"/>
      <c r="L36" s="29">
        <v>97.83</v>
      </c>
      <c r="M36" s="34" t="s">
        <v>307</v>
      </c>
      <c r="N36" s="140" t="s">
        <v>34</v>
      </c>
    </row>
    <row r="37" spans="1:40" customFormat="1" ht="12.75" customHeight="1" x14ac:dyDescent="0.25">
      <c r="A37" s="5"/>
      <c r="B37" s="33" t="s">
        <v>38</v>
      </c>
      <c r="C37" s="29">
        <v>567.23</v>
      </c>
      <c r="D37" s="35" t="s">
        <v>306</v>
      </c>
      <c r="E37" s="140" t="s">
        <v>34</v>
      </c>
      <c r="G37" s="27" t="s">
        <v>39</v>
      </c>
      <c r="I37" s="27"/>
      <c r="J37" s="27"/>
      <c r="K37" s="27"/>
      <c r="L37" s="220">
        <v>340.57</v>
      </c>
      <c r="M37" s="220"/>
      <c r="N37" s="140" t="s">
        <v>40</v>
      </c>
    </row>
    <row r="38" spans="1:40" customFormat="1" ht="12.75" customHeight="1" x14ac:dyDescent="0.25">
      <c r="A38" s="5"/>
      <c r="B38" s="33" t="s">
        <v>41</v>
      </c>
      <c r="C38" s="29">
        <v>0</v>
      </c>
      <c r="D38" s="35" t="s">
        <v>42</v>
      </c>
      <c r="E38" s="140" t="s">
        <v>34</v>
      </c>
      <c r="G38" s="27" t="s">
        <v>43</v>
      </c>
      <c r="I38" s="27"/>
      <c r="J38" s="27"/>
      <c r="K38" s="27"/>
      <c r="L38" s="220">
        <v>84.16</v>
      </c>
      <c r="M38" s="220"/>
      <c r="N38" s="140" t="s">
        <v>40</v>
      </c>
    </row>
    <row r="39" spans="1:40" customFormat="1" ht="12.75" customHeight="1" x14ac:dyDescent="0.25">
      <c r="A39" s="5"/>
      <c r="B39" s="33" t="s">
        <v>44</v>
      </c>
      <c r="C39" s="29">
        <v>0</v>
      </c>
      <c r="D39" s="10" t="s">
        <v>42</v>
      </c>
      <c r="E39" s="140" t="s">
        <v>34</v>
      </c>
      <c r="G39" s="27"/>
      <c r="H39" s="27"/>
      <c r="I39" s="27"/>
      <c r="J39" s="27"/>
      <c r="K39" s="27"/>
      <c r="L39" s="221" t="s">
        <v>45</v>
      </c>
      <c r="M39" s="221"/>
      <c r="N39" s="27"/>
    </row>
    <row r="40" spans="1:40" customFormat="1" ht="9.75" customHeight="1" x14ac:dyDescent="0.25">
      <c r="A40" s="36"/>
    </row>
    <row r="41" spans="1:40" customFormat="1" ht="36" customHeight="1" x14ac:dyDescent="0.25">
      <c r="A41" s="222" t="s">
        <v>46</v>
      </c>
      <c r="B41" s="223" t="s">
        <v>47</v>
      </c>
      <c r="C41" s="223" t="s">
        <v>48</v>
      </c>
      <c r="D41" s="223"/>
      <c r="E41" s="223"/>
      <c r="F41" s="223" t="s">
        <v>49</v>
      </c>
      <c r="G41" s="223" t="s">
        <v>50</v>
      </c>
      <c r="H41" s="223"/>
      <c r="I41" s="223"/>
      <c r="J41" s="223" t="s">
        <v>51</v>
      </c>
      <c r="K41" s="223"/>
      <c r="L41" s="223"/>
      <c r="M41" s="223" t="s">
        <v>52</v>
      </c>
      <c r="N41" s="223" t="s">
        <v>53</v>
      </c>
    </row>
    <row r="42" spans="1:40" customFormat="1" ht="11.25" customHeight="1" x14ac:dyDescent="0.25">
      <c r="A42" s="222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</row>
    <row r="43" spans="1:40" customFormat="1" ht="34.5" customHeight="1" x14ac:dyDescent="0.25">
      <c r="A43" s="222"/>
      <c r="B43" s="223"/>
      <c r="C43" s="223"/>
      <c r="D43" s="223"/>
      <c r="E43" s="223"/>
      <c r="F43" s="223"/>
      <c r="G43" s="119" t="s">
        <v>54</v>
      </c>
      <c r="H43" s="119" t="s">
        <v>55</v>
      </c>
      <c r="I43" s="119" t="s">
        <v>56</v>
      </c>
      <c r="J43" s="119" t="s">
        <v>54</v>
      </c>
      <c r="K43" s="119" t="s">
        <v>55</v>
      </c>
      <c r="L43" s="119" t="s">
        <v>57</v>
      </c>
      <c r="M43" s="223"/>
      <c r="N43" s="223"/>
    </row>
    <row r="44" spans="1:40" customFormat="1" ht="15" x14ac:dyDescent="0.25">
      <c r="A44" s="37">
        <v>1</v>
      </c>
      <c r="B44" s="120">
        <v>2</v>
      </c>
      <c r="C44" s="219">
        <v>3</v>
      </c>
      <c r="D44" s="219"/>
      <c r="E44" s="219"/>
      <c r="F44" s="120">
        <v>4</v>
      </c>
      <c r="G44" s="120">
        <v>5</v>
      </c>
      <c r="H44" s="120">
        <v>6</v>
      </c>
      <c r="I44" s="120">
        <v>7</v>
      </c>
      <c r="J44" s="120">
        <v>8</v>
      </c>
      <c r="K44" s="120">
        <v>9</v>
      </c>
      <c r="L44" s="120">
        <v>10</v>
      </c>
      <c r="M44" s="120">
        <v>11</v>
      </c>
      <c r="N44" s="120">
        <v>12</v>
      </c>
      <c r="O44" s="38"/>
      <c r="P44" s="38"/>
      <c r="Q44" s="38"/>
    </row>
    <row r="45" spans="1:40" customFormat="1" ht="15" x14ac:dyDescent="0.25">
      <c r="A45" s="215" t="s">
        <v>58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7"/>
      <c r="AK45" s="39" t="s">
        <v>58</v>
      </c>
    </row>
    <row r="46" spans="1:40" customFormat="1" ht="34.5" x14ac:dyDescent="0.25">
      <c r="A46" s="40" t="s">
        <v>59</v>
      </c>
      <c r="B46" s="121" t="s">
        <v>60</v>
      </c>
      <c r="C46" s="212" t="s">
        <v>61</v>
      </c>
      <c r="D46" s="212"/>
      <c r="E46" s="212"/>
      <c r="F46" s="41" t="s">
        <v>62</v>
      </c>
      <c r="G46" s="42">
        <v>0.34200000000000003</v>
      </c>
      <c r="H46" s="43">
        <v>1</v>
      </c>
      <c r="I46" s="44">
        <v>0.34200000000000003</v>
      </c>
      <c r="J46" s="45"/>
      <c r="K46" s="42"/>
      <c r="L46" s="45"/>
      <c r="M46" s="42"/>
      <c r="N46" s="46"/>
      <c r="AK46" s="39"/>
      <c r="AL46" s="47" t="s">
        <v>61</v>
      </c>
    </row>
    <row r="47" spans="1:40" customFormat="1" ht="15" x14ac:dyDescent="0.25">
      <c r="A47" s="48"/>
      <c r="B47" s="116"/>
      <c r="C47" s="206" t="s">
        <v>305</v>
      </c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13"/>
      <c r="AK47" s="39"/>
      <c r="AL47" s="47"/>
      <c r="AM47" s="3" t="s">
        <v>305</v>
      </c>
    </row>
    <row r="48" spans="1:40" customFormat="1" ht="15" x14ac:dyDescent="0.25">
      <c r="A48" s="49"/>
      <c r="B48" s="50" t="s">
        <v>63</v>
      </c>
      <c r="C48" s="206" t="s">
        <v>64</v>
      </c>
      <c r="D48" s="206"/>
      <c r="E48" s="206"/>
      <c r="F48" s="51"/>
      <c r="G48" s="52"/>
      <c r="H48" s="52"/>
      <c r="I48" s="52"/>
      <c r="J48" s="53">
        <v>4349.95</v>
      </c>
      <c r="K48" s="52"/>
      <c r="L48" s="53">
        <v>1487.68</v>
      </c>
      <c r="M48" s="54">
        <v>10.53</v>
      </c>
      <c r="N48" s="55">
        <v>15665.27</v>
      </c>
      <c r="AK48" s="39"/>
      <c r="AL48" s="47"/>
      <c r="AN48" s="3" t="s">
        <v>64</v>
      </c>
    </row>
    <row r="49" spans="1:43" customFormat="1" ht="15" x14ac:dyDescent="0.25">
      <c r="A49" s="49"/>
      <c r="B49" s="50" t="s">
        <v>65</v>
      </c>
      <c r="C49" s="206" t="s">
        <v>66</v>
      </c>
      <c r="D49" s="206"/>
      <c r="E49" s="206"/>
      <c r="F49" s="51"/>
      <c r="G49" s="52"/>
      <c r="H49" s="52"/>
      <c r="I49" s="52"/>
      <c r="J49" s="56">
        <v>744.46</v>
      </c>
      <c r="K49" s="52"/>
      <c r="L49" s="56">
        <v>254.61</v>
      </c>
      <c r="M49" s="54">
        <v>24.79</v>
      </c>
      <c r="N49" s="55">
        <v>6311.78</v>
      </c>
      <c r="AK49" s="39"/>
      <c r="AL49" s="47"/>
      <c r="AN49" s="3" t="s">
        <v>66</v>
      </c>
    </row>
    <row r="50" spans="1:43" customFormat="1" ht="15" x14ac:dyDescent="0.25">
      <c r="A50" s="57"/>
      <c r="B50" s="50"/>
      <c r="C50" s="206" t="s">
        <v>67</v>
      </c>
      <c r="D50" s="206"/>
      <c r="E50" s="206"/>
      <c r="F50" s="51" t="s">
        <v>68</v>
      </c>
      <c r="G50" s="58">
        <v>53.1</v>
      </c>
      <c r="H50" s="52"/>
      <c r="I50" s="59">
        <v>18.1602</v>
      </c>
      <c r="J50" s="60"/>
      <c r="K50" s="52"/>
      <c r="L50" s="60"/>
      <c r="M50" s="52"/>
      <c r="N50" s="61"/>
      <c r="AK50" s="39"/>
      <c r="AL50" s="47"/>
      <c r="AO50" s="3" t="s">
        <v>67</v>
      </c>
    </row>
    <row r="51" spans="1:43" customFormat="1" ht="15" x14ac:dyDescent="0.25">
      <c r="A51" s="48"/>
      <c r="B51" s="50"/>
      <c r="C51" s="214" t="s">
        <v>69</v>
      </c>
      <c r="D51" s="214"/>
      <c r="E51" s="214"/>
      <c r="F51" s="62"/>
      <c r="G51" s="63"/>
      <c r="H51" s="63"/>
      <c r="I51" s="63"/>
      <c r="J51" s="64">
        <v>4349.95</v>
      </c>
      <c r="K51" s="63"/>
      <c r="L51" s="64">
        <v>1487.68</v>
      </c>
      <c r="M51" s="63"/>
      <c r="N51" s="65">
        <v>15665.27</v>
      </c>
      <c r="AK51" s="39"/>
      <c r="AL51" s="47"/>
      <c r="AP51" s="3" t="s">
        <v>69</v>
      </c>
    </row>
    <row r="52" spans="1:43" customFormat="1" ht="15" x14ac:dyDescent="0.25">
      <c r="A52" s="57"/>
      <c r="B52" s="50"/>
      <c r="C52" s="206" t="s">
        <v>70</v>
      </c>
      <c r="D52" s="206"/>
      <c r="E52" s="206"/>
      <c r="F52" s="51"/>
      <c r="G52" s="52"/>
      <c r="H52" s="52"/>
      <c r="I52" s="52"/>
      <c r="J52" s="60"/>
      <c r="K52" s="52"/>
      <c r="L52" s="56">
        <v>254.61</v>
      </c>
      <c r="M52" s="52"/>
      <c r="N52" s="55">
        <v>6311.78</v>
      </c>
      <c r="AK52" s="39"/>
      <c r="AL52" s="47"/>
      <c r="AO52" s="3" t="s">
        <v>70</v>
      </c>
    </row>
    <row r="53" spans="1:43" customFormat="1" ht="23.25" x14ac:dyDescent="0.25">
      <c r="A53" s="57"/>
      <c r="B53" s="50" t="s">
        <v>71</v>
      </c>
      <c r="C53" s="206" t="s">
        <v>72</v>
      </c>
      <c r="D53" s="206"/>
      <c r="E53" s="206"/>
      <c r="F53" s="51" t="s">
        <v>73</v>
      </c>
      <c r="G53" s="66">
        <v>92</v>
      </c>
      <c r="H53" s="52"/>
      <c r="I53" s="66">
        <v>92</v>
      </c>
      <c r="J53" s="60"/>
      <c r="K53" s="52"/>
      <c r="L53" s="56">
        <v>234.24</v>
      </c>
      <c r="M53" s="52"/>
      <c r="N53" s="55">
        <v>5806.84</v>
      </c>
      <c r="AK53" s="39"/>
      <c r="AL53" s="47"/>
      <c r="AO53" s="3" t="s">
        <v>72</v>
      </c>
    </row>
    <row r="54" spans="1:43" customFormat="1" ht="23.25" x14ac:dyDescent="0.25">
      <c r="A54" s="57"/>
      <c r="B54" s="50" t="s">
        <v>74</v>
      </c>
      <c r="C54" s="206" t="s">
        <v>75</v>
      </c>
      <c r="D54" s="206"/>
      <c r="E54" s="206"/>
      <c r="F54" s="51" t="s">
        <v>73</v>
      </c>
      <c r="G54" s="66">
        <v>46</v>
      </c>
      <c r="H54" s="52"/>
      <c r="I54" s="66">
        <v>46</v>
      </c>
      <c r="J54" s="60"/>
      <c r="K54" s="52"/>
      <c r="L54" s="56">
        <v>117.12</v>
      </c>
      <c r="M54" s="52"/>
      <c r="N54" s="55">
        <v>2903.42</v>
      </c>
      <c r="AK54" s="39"/>
      <c r="AL54" s="47"/>
      <c r="AO54" s="3" t="s">
        <v>75</v>
      </c>
    </row>
    <row r="55" spans="1:43" customFormat="1" ht="15" x14ac:dyDescent="0.25">
      <c r="A55" s="67"/>
      <c r="B55" s="122"/>
      <c r="C55" s="212" t="s">
        <v>76</v>
      </c>
      <c r="D55" s="212"/>
      <c r="E55" s="212"/>
      <c r="F55" s="41"/>
      <c r="G55" s="42"/>
      <c r="H55" s="42"/>
      <c r="I55" s="42"/>
      <c r="J55" s="45"/>
      <c r="K55" s="42"/>
      <c r="L55" s="68">
        <v>1839.04</v>
      </c>
      <c r="M55" s="63"/>
      <c r="N55" s="69">
        <v>24375.53</v>
      </c>
      <c r="AK55" s="39"/>
      <c r="AL55" s="47"/>
      <c r="AQ55" s="47" t="s">
        <v>76</v>
      </c>
    </row>
    <row r="56" spans="1:43" customFormat="1" ht="23.25" x14ac:dyDescent="0.25">
      <c r="A56" s="40" t="s">
        <v>63</v>
      </c>
      <c r="B56" s="121" t="s">
        <v>77</v>
      </c>
      <c r="C56" s="212" t="s">
        <v>78</v>
      </c>
      <c r="D56" s="212"/>
      <c r="E56" s="212"/>
      <c r="F56" s="41" t="s">
        <v>79</v>
      </c>
      <c r="G56" s="42">
        <v>3.8</v>
      </c>
      <c r="H56" s="43">
        <v>1</v>
      </c>
      <c r="I56" s="70">
        <v>3.8</v>
      </c>
      <c r="J56" s="45"/>
      <c r="K56" s="42"/>
      <c r="L56" s="45"/>
      <c r="M56" s="42"/>
      <c r="N56" s="46"/>
      <c r="AK56" s="39"/>
      <c r="AL56" s="47" t="s">
        <v>78</v>
      </c>
      <c r="AQ56" s="47"/>
    </row>
    <row r="57" spans="1:43" customFormat="1" ht="15" x14ac:dyDescent="0.25">
      <c r="A57" s="48"/>
      <c r="B57" s="116"/>
      <c r="C57" s="206" t="s">
        <v>301</v>
      </c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13"/>
      <c r="AK57" s="39"/>
      <c r="AL57" s="47"/>
      <c r="AM57" s="3" t="s">
        <v>301</v>
      </c>
      <c r="AQ57" s="47"/>
    </row>
    <row r="58" spans="1:43" customFormat="1" ht="15" x14ac:dyDescent="0.25">
      <c r="A58" s="49"/>
      <c r="B58" s="50" t="s">
        <v>59</v>
      </c>
      <c r="C58" s="206" t="s">
        <v>80</v>
      </c>
      <c r="D58" s="206"/>
      <c r="E58" s="206"/>
      <c r="F58" s="51"/>
      <c r="G58" s="52"/>
      <c r="H58" s="52"/>
      <c r="I58" s="52"/>
      <c r="J58" s="56">
        <v>64.45</v>
      </c>
      <c r="K58" s="52"/>
      <c r="L58" s="56">
        <v>244.91</v>
      </c>
      <c r="M58" s="54">
        <v>24.79</v>
      </c>
      <c r="N58" s="55">
        <v>6071.32</v>
      </c>
      <c r="AK58" s="39"/>
      <c r="AL58" s="47"/>
      <c r="AN58" s="3" t="s">
        <v>80</v>
      </c>
      <c r="AQ58" s="47"/>
    </row>
    <row r="59" spans="1:43" customFormat="1" ht="15" x14ac:dyDescent="0.25">
      <c r="A59" s="49"/>
      <c r="B59" s="50" t="s">
        <v>63</v>
      </c>
      <c r="C59" s="206" t="s">
        <v>64</v>
      </c>
      <c r="D59" s="206"/>
      <c r="E59" s="206"/>
      <c r="F59" s="51"/>
      <c r="G59" s="52"/>
      <c r="H59" s="52"/>
      <c r="I59" s="52"/>
      <c r="J59" s="56">
        <v>342.19</v>
      </c>
      <c r="K59" s="52"/>
      <c r="L59" s="53">
        <v>1300.32</v>
      </c>
      <c r="M59" s="54">
        <v>10.53</v>
      </c>
      <c r="N59" s="55">
        <v>13692.37</v>
      </c>
      <c r="AK59" s="39"/>
      <c r="AL59" s="47"/>
      <c r="AN59" s="3" t="s">
        <v>64</v>
      </c>
      <c r="AQ59" s="47"/>
    </row>
    <row r="60" spans="1:43" customFormat="1" ht="15" x14ac:dyDescent="0.25">
      <c r="A60" s="49"/>
      <c r="B60" s="50" t="s">
        <v>81</v>
      </c>
      <c r="C60" s="206" t="s">
        <v>82</v>
      </c>
      <c r="D60" s="206"/>
      <c r="E60" s="206"/>
      <c r="F60" s="51"/>
      <c r="G60" s="52"/>
      <c r="H60" s="52"/>
      <c r="I60" s="52"/>
      <c r="J60" s="56">
        <v>1.29</v>
      </c>
      <c r="K60" s="52"/>
      <c r="L60" s="56">
        <v>4.9000000000000004</v>
      </c>
      <c r="M60" s="54">
        <v>8.0399999999999991</v>
      </c>
      <c r="N60" s="71">
        <v>39.4</v>
      </c>
      <c r="AK60" s="39"/>
      <c r="AL60" s="47"/>
      <c r="AN60" s="3" t="s">
        <v>82</v>
      </c>
      <c r="AQ60" s="47"/>
    </row>
    <row r="61" spans="1:43" customFormat="1" ht="15" x14ac:dyDescent="0.25">
      <c r="A61" s="57"/>
      <c r="B61" s="50"/>
      <c r="C61" s="206" t="s">
        <v>83</v>
      </c>
      <c r="D61" s="206"/>
      <c r="E61" s="206"/>
      <c r="F61" s="51" t="s">
        <v>68</v>
      </c>
      <c r="G61" s="58">
        <v>5.3</v>
      </c>
      <c r="H61" s="52"/>
      <c r="I61" s="54">
        <v>20.14</v>
      </c>
      <c r="J61" s="60"/>
      <c r="K61" s="52"/>
      <c r="L61" s="60"/>
      <c r="M61" s="52"/>
      <c r="N61" s="61"/>
      <c r="AK61" s="39"/>
      <c r="AL61" s="47"/>
      <c r="AO61" s="3" t="s">
        <v>83</v>
      </c>
      <c r="AQ61" s="47"/>
    </row>
    <row r="62" spans="1:43" customFormat="1" ht="15" x14ac:dyDescent="0.25">
      <c r="A62" s="48"/>
      <c r="B62" s="50"/>
      <c r="C62" s="214" t="s">
        <v>69</v>
      </c>
      <c r="D62" s="214"/>
      <c r="E62" s="214"/>
      <c r="F62" s="62"/>
      <c r="G62" s="63"/>
      <c r="H62" s="63"/>
      <c r="I62" s="63"/>
      <c r="J62" s="72">
        <v>407.93</v>
      </c>
      <c r="K62" s="63"/>
      <c r="L62" s="64">
        <v>1550.13</v>
      </c>
      <c r="M62" s="63"/>
      <c r="N62" s="65">
        <v>19803.09</v>
      </c>
      <c r="AK62" s="39"/>
      <c r="AL62" s="47"/>
      <c r="AP62" s="3" t="s">
        <v>69</v>
      </c>
      <c r="AQ62" s="47"/>
    </row>
    <row r="63" spans="1:43" customFormat="1" ht="15" x14ac:dyDescent="0.25">
      <c r="A63" s="57"/>
      <c r="B63" s="50"/>
      <c r="C63" s="206" t="s">
        <v>70</v>
      </c>
      <c r="D63" s="206"/>
      <c r="E63" s="206"/>
      <c r="F63" s="51"/>
      <c r="G63" s="52"/>
      <c r="H63" s="52"/>
      <c r="I63" s="52"/>
      <c r="J63" s="60"/>
      <c r="K63" s="52"/>
      <c r="L63" s="56">
        <v>244.91</v>
      </c>
      <c r="M63" s="52"/>
      <c r="N63" s="55">
        <v>6071.32</v>
      </c>
      <c r="AK63" s="39"/>
      <c r="AL63" s="47"/>
      <c r="AO63" s="3" t="s">
        <v>70</v>
      </c>
      <c r="AQ63" s="47"/>
    </row>
    <row r="64" spans="1:43" customFormat="1" ht="23.25" x14ac:dyDescent="0.25">
      <c r="A64" s="57"/>
      <c r="B64" s="50" t="s">
        <v>84</v>
      </c>
      <c r="C64" s="206" t="s">
        <v>85</v>
      </c>
      <c r="D64" s="206"/>
      <c r="E64" s="206"/>
      <c r="F64" s="51" t="s">
        <v>73</v>
      </c>
      <c r="G64" s="66">
        <v>97</v>
      </c>
      <c r="H64" s="52"/>
      <c r="I64" s="66">
        <v>97</v>
      </c>
      <c r="J64" s="60"/>
      <c r="K64" s="52"/>
      <c r="L64" s="56">
        <v>237.56</v>
      </c>
      <c r="M64" s="52"/>
      <c r="N64" s="55">
        <v>5889.18</v>
      </c>
      <c r="AK64" s="39"/>
      <c r="AL64" s="47"/>
      <c r="AO64" s="3" t="s">
        <v>85</v>
      </c>
      <c r="AQ64" s="47"/>
    </row>
    <row r="65" spans="1:44" customFormat="1" ht="23.25" x14ac:dyDescent="0.25">
      <c r="A65" s="57"/>
      <c r="B65" s="50" t="s">
        <v>86</v>
      </c>
      <c r="C65" s="206" t="s">
        <v>87</v>
      </c>
      <c r="D65" s="206"/>
      <c r="E65" s="206"/>
      <c r="F65" s="51" t="s">
        <v>73</v>
      </c>
      <c r="G65" s="66">
        <v>51</v>
      </c>
      <c r="H65" s="52"/>
      <c r="I65" s="66">
        <v>51</v>
      </c>
      <c r="J65" s="60"/>
      <c r="K65" s="52"/>
      <c r="L65" s="56">
        <v>124.9</v>
      </c>
      <c r="M65" s="52"/>
      <c r="N65" s="55">
        <v>3096.37</v>
      </c>
      <c r="AK65" s="39"/>
      <c r="AL65" s="47"/>
      <c r="AO65" s="3" t="s">
        <v>87</v>
      </c>
      <c r="AQ65" s="47"/>
    </row>
    <row r="66" spans="1:44" customFormat="1" ht="15" x14ac:dyDescent="0.25">
      <c r="A66" s="67"/>
      <c r="B66" s="122"/>
      <c r="C66" s="212" t="s">
        <v>76</v>
      </c>
      <c r="D66" s="212"/>
      <c r="E66" s="212"/>
      <c r="F66" s="41"/>
      <c r="G66" s="42"/>
      <c r="H66" s="42"/>
      <c r="I66" s="42"/>
      <c r="J66" s="45"/>
      <c r="K66" s="42"/>
      <c r="L66" s="68">
        <v>1912.59</v>
      </c>
      <c r="M66" s="63"/>
      <c r="N66" s="69">
        <v>28788.639999999999</v>
      </c>
      <c r="AK66" s="39"/>
      <c r="AL66" s="47"/>
      <c r="AQ66" s="47" t="s">
        <v>76</v>
      </c>
    </row>
    <row r="67" spans="1:44" customFormat="1" ht="23.25" x14ac:dyDescent="0.25">
      <c r="A67" s="40" t="s">
        <v>65</v>
      </c>
      <c r="B67" s="121" t="s">
        <v>88</v>
      </c>
      <c r="C67" s="212" t="s">
        <v>89</v>
      </c>
      <c r="D67" s="212"/>
      <c r="E67" s="212"/>
      <c r="F67" s="41" t="s">
        <v>90</v>
      </c>
      <c r="G67" s="42">
        <v>0.34200000000000003</v>
      </c>
      <c r="H67" s="43">
        <v>1</v>
      </c>
      <c r="I67" s="44">
        <v>0.34200000000000003</v>
      </c>
      <c r="J67" s="45"/>
      <c r="K67" s="42"/>
      <c r="L67" s="45"/>
      <c r="M67" s="42"/>
      <c r="N67" s="46"/>
      <c r="AK67" s="39"/>
      <c r="AL67" s="47" t="s">
        <v>89</v>
      </c>
      <c r="AQ67" s="47"/>
    </row>
    <row r="68" spans="1:44" customFormat="1" ht="15" x14ac:dyDescent="0.25">
      <c r="A68" s="48"/>
      <c r="B68" s="116"/>
      <c r="C68" s="206" t="s">
        <v>304</v>
      </c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13"/>
      <c r="AK68" s="39"/>
      <c r="AL68" s="47"/>
      <c r="AM68" s="3" t="s">
        <v>304</v>
      </c>
      <c r="AQ68" s="47"/>
    </row>
    <row r="69" spans="1:44" customFormat="1" ht="15" x14ac:dyDescent="0.25">
      <c r="A69" s="49"/>
      <c r="B69" s="50" t="s">
        <v>59</v>
      </c>
      <c r="C69" s="206" t="s">
        <v>80</v>
      </c>
      <c r="D69" s="206"/>
      <c r="E69" s="206"/>
      <c r="F69" s="51"/>
      <c r="G69" s="52"/>
      <c r="H69" s="52"/>
      <c r="I69" s="52"/>
      <c r="J69" s="56">
        <v>838.98</v>
      </c>
      <c r="K69" s="52"/>
      <c r="L69" s="56">
        <v>286.93</v>
      </c>
      <c r="M69" s="54">
        <v>24.79</v>
      </c>
      <c r="N69" s="55">
        <v>7112.99</v>
      </c>
      <c r="AK69" s="39"/>
      <c r="AL69" s="47"/>
      <c r="AN69" s="3" t="s">
        <v>80</v>
      </c>
      <c r="AQ69" s="47"/>
    </row>
    <row r="70" spans="1:44" customFormat="1" ht="15" x14ac:dyDescent="0.25">
      <c r="A70" s="57"/>
      <c r="B70" s="50"/>
      <c r="C70" s="206" t="s">
        <v>83</v>
      </c>
      <c r="D70" s="206"/>
      <c r="E70" s="206"/>
      <c r="F70" s="51" t="s">
        <v>68</v>
      </c>
      <c r="G70" s="58">
        <v>88.5</v>
      </c>
      <c r="H70" s="52"/>
      <c r="I70" s="73">
        <v>30.266999999999999</v>
      </c>
      <c r="J70" s="60"/>
      <c r="K70" s="52"/>
      <c r="L70" s="60"/>
      <c r="M70" s="52"/>
      <c r="N70" s="61"/>
      <c r="AK70" s="39"/>
      <c r="AL70" s="47"/>
      <c r="AO70" s="3" t="s">
        <v>83</v>
      </c>
      <c r="AQ70" s="47"/>
    </row>
    <row r="71" spans="1:44" customFormat="1" ht="15" x14ac:dyDescent="0.25">
      <c r="A71" s="48"/>
      <c r="B71" s="50"/>
      <c r="C71" s="214" t="s">
        <v>69</v>
      </c>
      <c r="D71" s="214"/>
      <c r="E71" s="214"/>
      <c r="F71" s="62"/>
      <c r="G71" s="63"/>
      <c r="H71" s="63"/>
      <c r="I71" s="63"/>
      <c r="J71" s="72">
        <v>838.98</v>
      </c>
      <c r="K71" s="63"/>
      <c r="L71" s="72">
        <v>286.93</v>
      </c>
      <c r="M71" s="63"/>
      <c r="N71" s="65">
        <v>7112.99</v>
      </c>
      <c r="AK71" s="39"/>
      <c r="AL71" s="47"/>
      <c r="AP71" s="3" t="s">
        <v>69</v>
      </c>
      <c r="AQ71" s="47"/>
    </row>
    <row r="72" spans="1:44" customFormat="1" ht="15" x14ac:dyDescent="0.25">
      <c r="A72" s="57"/>
      <c r="B72" s="50"/>
      <c r="C72" s="206" t="s">
        <v>70</v>
      </c>
      <c r="D72" s="206"/>
      <c r="E72" s="206"/>
      <c r="F72" s="51"/>
      <c r="G72" s="52"/>
      <c r="H72" s="52"/>
      <c r="I72" s="52"/>
      <c r="J72" s="60"/>
      <c r="K72" s="52"/>
      <c r="L72" s="56">
        <v>286.93</v>
      </c>
      <c r="M72" s="52"/>
      <c r="N72" s="55">
        <v>7112.99</v>
      </c>
      <c r="AK72" s="39"/>
      <c r="AL72" s="47"/>
      <c r="AO72" s="3" t="s">
        <v>70</v>
      </c>
      <c r="AQ72" s="47"/>
    </row>
    <row r="73" spans="1:44" customFormat="1" ht="23.25" x14ac:dyDescent="0.25">
      <c r="A73" s="57"/>
      <c r="B73" s="50" t="s">
        <v>91</v>
      </c>
      <c r="C73" s="206" t="s">
        <v>92</v>
      </c>
      <c r="D73" s="206"/>
      <c r="E73" s="206"/>
      <c r="F73" s="51" t="s">
        <v>73</v>
      </c>
      <c r="G73" s="66">
        <v>89</v>
      </c>
      <c r="H73" s="52"/>
      <c r="I73" s="66">
        <v>89</v>
      </c>
      <c r="J73" s="60"/>
      <c r="K73" s="52"/>
      <c r="L73" s="56">
        <v>255.37</v>
      </c>
      <c r="M73" s="52"/>
      <c r="N73" s="55">
        <v>6330.56</v>
      </c>
      <c r="AK73" s="39"/>
      <c r="AL73" s="47"/>
      <c r="AO73" s="3" t="s">
        <v>92</v>
      </c>
      <c r="AQ73" s="47"/>
    </row>
    <row r="74" spans="1:44" customFormat="1" ht="23.25" x14ac:dyDescent="0.25">
      <c r="A74" s="57"/>
      <c r="B74" s="50" t="s">
        <v>93</v>
      </c>
      <c r="C74" s="206" t="s">
        <v>94</v>
      </c>
      <c r="D74" s="206"/>
      <c r="E74" s="206"/>
      <c r="F74" s="51" t="s">
        <v>73</v>
      </c>
      <c r="G74" s="66">
        <v>40</v>
      </c>
      <c r="H74" s="52"/>
      <c r="I74" s="66">
        <v>40</v>
      </c>
      <c r="J74" s="60"/>
      <c r="K74" s="52"/>
      <c r="L74" s="56">
        <v>114.77</v>
      </c>
      <c r="M74" s="52"/>
      <c r="N74" s="55">
        <v>2845.2</v>
      </c>
      <c r="AK74" s="39"/>
      <c r="AL74" s="47"/>
      <c r="AO74" s="3" t="s">
        <v>94</v>
      </c>
      <c r="AQ74" s="47"/>
    </row>
    <row r="75" spans="1:44" customFormat="1" ht="15" x14ac:dyDescent="0.25">
      <c r="A75" s="67"/>
      <c r="B75" s="122"/>
      <c r="C75" s="212" t="s">
        <v>76</v>
      </c>
      <c r="D75" s="212"/>
      <c r="E75" s="212"/>
      <c r="F75" s="41"/>
      <c r="G75" s="42"/>
      <c r="H75" s="42"/>
      <c r="I75" s="42"/>
      <c r="J75" s="45"/>
      <c r="K75" s="42"/>
      <c r="L75" s="75">
        <v>657.07</v>
      </c>
      <c r="M75" s="63"/>
      <c r="N75" s="69">
        <v>16288.75</v>
      </c>
      <c r="AK75" s="39"/>
      <c r="AL75" s="47"/>
      <c r="AQ75" s="47" t="s">
        <v>76</v>
      </c>
    </row>
    <row r="76" spans="1:44" customFormat="1" ht="15" x14ac:dyDescent="0.25">
      <c r="A76" s="40" t="s">
        <v>81</v>
      </c>
      <c r="B76" s="121" t="s">
        <v>95</v>
      </c>
      <c r="C76" s="212" t="s">
        <v>96</v>
      </c>
      <c r="D76" s="212"/>
      <c r="E76" s="212"/>
      <c r="F76" s="41" t="s">
        <v>97</v>
      </c>
      <c r="G76" s="42">
        <v>37.619999999999997</v>
      </c>
      <c r="H76" s="43">
        <v>1</v>
      </c>
      <c r="I76" s="74">
        <v>37.619999999999997</v>
      </c>
      <c r="J76" s="75">
        <v>132.12</v>
      </c>
      <c r="K76" s="42"/>
      <c r="L76" s="68">
        <v>4970.3500000000004</v>
      </c>
      <c r="M76" s="74">
        <v>8.0399999999999991</v>
      </c>
      <c r="N76" s="69">
        <v>39961.61</v>
      </c>
      <c r="AK76" s="39"/>
      <c r="AL76" s="47" t="s">
        <v>96</v>
      </c>
      <c r="AQ76" s="47"/>
    </row>
    <row r="77" spans="1:44" customFormat="1" ht="15" x14ac:dyDescent="0.25">
      <c r="A77" s="67"/>
      <c r="B77" s="122"/>
      <c r="C77" s="206" t="s">
        <v>98</v>
      </c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13"/>
      <c r="AK77" s="39"/>
      <c r="AL77" s="47"/>
      <c r="AQ77" s="47"/>
      <c r="AR77" s="3" t="s">
        <v>98</v>
      </c>
    </row>
    <row r="78" spans="1:44" customFormat="1" ht="15" x14ac:dyDescent="0.25">
      <c r="A78" s="48"/>
      <c r="B78" s="116"/>
      <c r="C78" s="206" t="s">
        <v>303</v>
      </c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13"/>
      <c r="AK78" s="39"/>
      <c r="AL78" s="47"/>
      <c r="AM78" s="3" t="s">
        <v>303</v>
      </c>
      <c r="AQ78" s="47"/>
    </row>
    <row r="79" spans="1:44" customFormat="1" ht="15" x14ac:dyDescent="0.25">
      <c r="A79" s="67"/>
      <c r="B79" s="122"/>
      <c r="C79" s="212" t="s">
        <v>76</v>
      </c>
      <c r="D79" s="212"/>
      <c r="E79" s="212"/>
      <c r="F79" s="41"/>
      <c r="G79" s="42"/>
      <c r="H79" s="42"/>
      <c r="I79" s="42"/>
      <c r="J79" s="45"/>
      <c r="K79" s="42"/>
      <c r="L79" s="68">
        <v>4970.3500000000004</v>
      </c>
      <c r="M79" s="63"/>
      <c r="N79" s="69">
        <v>39961.61</v>
      </c>
      <c r="AK79" s="39"/>
      <c r="AL79" s="47"/>
      <c r="AQ79" s="47" t="s">
        <v>76</v>
      </c>
    </row>
    <row r="80" spans="1:44" customFormat="1" ht="0" hidden="1" customHeight="1" x14ac:dyDescent="0.25">
      <c r="A80" s="76"/>
      <c r="B80" s="77"/>
      <c r="C80" s="77"/>
      <c r="D80" s="77"/>
      <c r="E80" s="77"/>
      <c r="F80" s="78"/>
      <c r="G80" s="78"/>
      <c r="H80" s="78"/>
      <c r="I80" s="78"/>
      <c r="J80" s="79"/>
      <c r="K80" s="78"/>
      <c r="L80" s="79"/>
      <c r="M80" s="52"/>
      <c r="N80" s="79"/>
      <c r="AK80" s="39"/>
      <c r="AL80" s="47"/>
      <c r="AQ80" s="47"/>
    </row>
    <row r="81" spans="1:45" customFormat="1" ht="15" x14ac:dyDescent="0.25">
      <c r="A81" s="80"/>
      <c r="B81" s="81"/>
      <c r="C81" s="212" t="s">
        <v>99</v>
      </c>
      <c r="D81" s="212"/>
      <c r="E81" s="212"/>
      <c r="F81" s="212"/>
      <c r="G81" s="212"/>
      <c r="H81" s="212"/>
      <c r="I81" s="212"/>
      <c r="J81" s="212"/>
      <c r="K81" s="212"/>
      <c r="L81" s="82">
        <v>9379.0499999999993</v>
      </c>
      <c r="M81" s="83"/>
      <c r="N81" s="84">
        <v>109414.53</v>
      </c>
      <c r="AK81" s="39"/>
      <c r="AL81" s="47"/>
      <c r="AQ81" s="47"/>
      <c r="AS81" s="47" t="s">
        <v>99</v>
      </c>
    </row>
    <row r="82" spans="1:45" customFormat="1" ht="15" x14ac:dyDescent="0.25">
      <c r="A82" s="215" t="s">
        <v>100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7"/>
      <c r="AK82" s="39" t="s">
        <v>100</v>
      </c>
      <c r="AL82" s="47"/>
      <c r="AQ82" s="47"/>
      <c r="AS82" s="47"/>
    </row>
    <row r="83" spans="1:45" customFormat="1" ht="56.25" x14ac:dyDescent="0.25">
      <c r="A83" s="40" t="s">
        <v>101</v>
      </c>
      <c r="B83" s="121" t="s">
        <v>102</v>
      </c>
      <c r="C83" s="212" t="s">
        <v>103</v>
      </c>
      <c r="D83" s="212"/>
      <c r="E83" s="212"/>
      <c r="F83" s="41" t="s">
        <v>104</v>
      </c>
      <c r="G83" s="42">
        <v>0.38</v>
      </c>
      <c r="H83" s="43">
        <v>1</v>
      </c>
      <c r="I83" s="74">
        <v>0.38</v>
      </c>
      <c r="J83" s="45"/>
      <c r="K83" s="42"/>
      <c r="L83" s="45"/>
      <c r="M83" s="42"/>
      <c r="N83" s="46"/>
      <c r="AK83" s="39"/>
      <c r="AL83" s="47" t="s">
        <v>103</v>
      </c>
      <c r="AQ83" s="47"/>
      <c r="AS83" s="47"/>
    </row>
    <row r="84" spans="1:45" customFormat="1" ht="15" x14ac:dyDescent="0.25">
      <c r="A84" s="48"/>
      <c r="B84" s="116"/>
      <c r="C84" s="206" t="s">
        <v>302</v>
      </c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13"/>
      <c r="AK84" s="39"/>
      <c r="AL84" s="47"/>
      <c r="AM84" s="3" t="s">
        <v>302</v>
      </c>
      <c r="AQ84" s="47"/>
      <c r="AS84" s="47"/>
    </row>
    <row r="85" spans="1:45" customFormat="1" ht="15" x14ac:dyDescent="0.25">
      <c r="A85" s="49"/>
      <c r="B85" s="50" t="s">
        <v>59</v>
      </c>
      <c r="C85" s="206" t="s">
        <v>80</v>
      </c>
      <c r="D85" s="206"/>
      <c r="E85" s="206"/>
      <c r="F85" s="51"/>
      <c r="G85" s="52"/>
      <c r="H85" s="52"/>
      <c r="I85" s="52"/>
      <c r="J85" s="53">
        <v>1421.77</v>
      </c>
      <c r="K85" s="52"/>
      <c r="L85" s="56">
        <v>540.27</v>
      </c>
      <c r="M85" s="54">
        <v>24.79</v>
      </c>
      <c r="N85" s="55">
        <v>13393.29</v>
      </c>
      <c r="AK85" s="39"/>
      <c r="AL85" s="47"/>
      <c r="AN85" s="3" t="s">
        <v>80</v>
      </c>
      <c r="AQ85" s="47"/>
      <c r="AS85" s="47"/>
    </row>
    <row r="86" spans="1:45" customFormat="1" ht="15" x14ac:dyDescent="0.25">
      <c r="A86" s="49"/>
      <c r="B86" s="50" t="s">
        <v>81</v>
      </c>
      <c r="C86" s="206" t="s">
        <v>82</v>
      </c>
      <c r="D86" s="206"/>
      <c r="E86" s="206"/>
      <c r="F86" s="51"/>
      <c r="G86" s="52"/>
      <c r="H86" s="52"/>
      <c r="I86" s="52"/>
      <c r="J86" s="53">
        <v>37585.54</v>
      </c>
      <c r="K86" s="52"/>
      <c r="L86" s="53">
        <v>14282.51</v>
      </c>
      <c r="M86" s="54">
        <v>8.0399999999999991</v>
      </c>
      <c r="N86" s="55">
        <v>114831.38</v>
      </c>
      <c r="AK86" s="39"/>
      <c r="AL86" s="47"/>
      <c r="AN86" s="3" t="s">
        <v>82</v>
      </c>
      <c r="AQ86" s="47"/>
      <c r="AS86" s="47"/>
    </row>
    <row r="87" spans="1:45" customFormat="1" ht="15" x14ac:dyDescent="0.25">
      <c r="A87" s="57"/>
      <c r="B87" s="50"/>
      <c r="C87" s="206" t="s">
        <v>83</v>
      </c>
      <c r="D87" s="206"/>
      <c r="E87" s="206"/>
      <c r="F87" s="51" t="s">
        <v>68</v>
      </c>
      <c r="G87" s="66">
        <v>133</v>
      </c>
      <c r="H87" s="52"/>
      <c r="I87" s="54">
        <v>50.54</v>
      </c>
      <c r="J87" s="60"/>
      <c r="K87" s="52"/>
      <c r="L87" s="60"/>
      <c r="M87" s="52"/>
      <c r="N87" s="61"/>
      <c r="AK87" s="39"/>
      <c r="AL87" s="47"/>
      <c r="AO87" s="3" t="s">
        <v>83</v>
      </c>
      <c r="AQ87" s="47"/>
      <c r="AS87" s="47"/>
    </row>
    <row r="88" spans="1:45" customFormat="1" ht="15" x14ac:dyDescent="0.25">
      <c r="A88" s="48"/>
      <c r="B88" s="50"/>
      <c r="C88" s="214" t="s">
        <v>69</v>
      </c>
      <c r="D88" s="214"/>
      <c r="E88" s="214"/>
      <c r="F88" s="62"/>
      <c r="G88" s="63"/>
      <c r="H88" s="63"/>
      <c r="I88" s="63"/>
      <c r="J88" s="64">
        <v>39007.31</v>
      </c>
      <c r="K88" s="63"/>
      <c r="L88" s="64">
        <v>14822.78</v>
      </c>
      <c r="M88" s="63"/>
      <c r="N88" s="65">
        <v>128224.67</v>
      </c>
      <c r="AK88" s="39"/>
      <c r="AL88" s="47"/>
      <c r="AP88" s="3" t="s">
        <v>69</v>
      </c>
      <c r="AQ88" s="47"/>
      <c r="AS88" s="47"/>
    </row>
    <row r="89" spans="1:45" customFormat="1" ht="15" x14ac:dyDescent="0.25">
      <c r="A89" s="57"/>
      <c r="B89" s="50"/>
      <c r="C89" s="206" t="s">
        <v>70</v>
      </c>
      <c r="D89" s="206"/>
      <c r="E89" s="206"/>
      <c r="F89" s="51"/>
      <c r="G89" s="52"/>
      <c r="H89" s="52"/>
      <c r="I89" s="52"/>
      <c r="J89" s="60"/>
      <c r="K89" s="52"/>
      <c r="L89" s="56">
        <v>540.27</v>
      </c>
      <c r="M89" s="52"/>
      <c r="N89" s="55">
        <v>13393.29</v>
      </c>
      <c r="AK89" s="39"/>
      <c r="AL89" s="47"/>
      <c r="AO89" s="3" t="s">
        <v>70</v>
      </c>
      <c r="AQ89" s="47"/>
      <c r="AS89" s="47"/>
    </row>
    <row r="90" spans="1:45" customFormat="1" ht="23.25" x14ac:dyDescent="0.25">
      <c r="A90" s="57"/>
      <c r="B90" s="50" t="s">
        <v>105</v>
      </c>
      <c r="C90" s="206" t="s">
        <v>106</v>
      </c>
      <c r="D90" s="206"/>
      <c r="E90" s="206"/>
      <c r="F90" s="51" t="s">
        <v>73</v>
      </c>
      <c r="G90" s="66">
        <v>98</v>
      </c>
      <c r="H90" s="52"/>
      <c r="I90" s="66">
        <v>98</v>
      </c>
      <c r="J90" s="60"/>
      <c r="K90" s="52"/>
      <c r="L90" s="56">
        <v>529.46</v>
      </c>
      <c r="M90" s="52"/>
      <c r="N90" s="55">
        <v>13125.42</v>
      </c>
      <c r="AK90" s="39"/>
      <c r="AL90" s="47"/>
      <c r="AO90" s="3" t="s">
        <v>106</v>
      </c>
      <c r="AQ90" s="47"/>
      <c r="AS90" s="47"/>
    </row>
    <row r="91" spans="1:45" customFormat="1" ht="23.25" x14ac:dyDescent="0.25">
      <c r="A91" s="57"/>
      <c r="B91" s="50" t="s">
        <v>107</v>
      </c>
      <c r="C91" s="206" t="s">
        <v>108</v>
      </c>
      <c r="D91" s="206"/>
      <c r="E91" s="206"/>
      <c r="F91" s="51" t="s">
        <v>73</v>
      </c>
      <c r="G91" s="66">
        <v>58</v>
      </c>
      <c r="H91" s="52"/>
      <c r="I91" s="66">
        <v>58</v>
      </c>
      <c r="J91" s="60"/>
      <c r="K91" s="52"/>
      <c r="L91" s="56">
        <v>313.36</v>
      </c>
      <c r="M91" s="52"/>
      <c r="N91" s="55">
        <v>7768.11</v>
      </c>
      <c r="AK91" s="39"/>
      <c r="AL91" s="47"/>
      <c r="AO91" s="3" t="s">
        <v>108</v>
      </c>
      <c r="AQ91" s="47"/>
      <c r="AS91" s="47"/>
    </row>
    <row r="92" spans="1:45" customFormat="1" ht="15" x14ac:dyDescent="0.25">
      <c r="A92" s="67"/>
      <c r="B92" s="122"/>
      <c r="C92" s="212" t="s">
        <v>76</v>
      </c>
      <c r="D92" s="212"/>
      <c r="E92" s="212"/>
      <c r="F92" s="41"/>
      <c r="G92" s="42"/>
      <c r="H92" s="42"/>
      <c r="I92" s="42"/>
      <c r="J92" s="45"/>
      <c r="K92" s="42"/>
      <c r="L92" s="68">
        <v>15665.6</v>
      </c>
      <c r="M92" s="63"/>
      <c r="N92" s="69">
        <v>149118.20000000001</v>
      </c>
      <c r="AK92" s="39"/>
      <c r="AL92" s="47"/>
      <c r="AQ92" s="47" t="s">
        <v>76</v>
      </c>
      <c r="AS92" s="47"/>
    </row>
    <row r="93" spans="1:45" customFormat="1" ht="34.5" x14ac:dyDescent="0.25">
      <c r="A93" s="40" t="s">
        <v>109</v>
      </c>
      <c r="B93" s="121" t="s">
        <v>110</v>
      </c>
      <c r="C93" s="212" t="s">
        <v>111</v>
      </c>
      <c r="D93" s="212"/>
      <c r="E93" s="212"/>
      <c r="F93" s="41" t="s">
        <v>112</v>
      </c>
      <c r="G93" s="42">
        <v>-380</v>
      </c>
      <c r="H93" s="43">
        <v>1</v>
      </c>
      <c r="I93" s="43">
        <v>-380</v>
      </c>
      <c r="J93" s="75">
        <v>37.46</v>
      </c>
      <c r="K93" s="42"/>
      <c r="L93" s="68">
        <v>-14234.8</v>
      </c>
      <c r="M93" s="74">
        <v>8.0399999999999991</v>
      </c>
      <c r="N93" s="69">
        <v>-114447.79</v>
      </c>
      <c r="AK93" s="39"/>
      <c r="AL93" s="47" t="s">
        <v>111</v>
      </c>
      <c r="AQ93" s="47"/>
      <c r="AS93" s="47"/>
    </row>
    <row r="94" spans="1:45" customFormat="1" ht="15" x14ac:dyDescent="0.25">
      <c r="A94" s="67"/>
      <c r="B94" s="122"/>
      <c r="C94" s="206" t="s">
        <v>113</v>
      </c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13"/>
      <c r="AK94" s="39"/>
      <c r="AL94" s="47"/>
      <c r="AQ94" s="47"/>
      <c r="AR94" s="3" t="s">
        <v>113</v>
      </c>
      <c r="AS94" s="47"/>
    </row>
    <row r="95" spans="1:45" customFormat="1" ht="15" x14ac:dyDescent="0.25">
      <c r="A95" s="67"/>
      <c r="B95" s="122"/>
      <c r="C95" s="212" t="s">
        <v>76</v>
      </c>
      <c r="D95" s="212"/>
      <c r="E95" s="212"/>
      <c r="F95" s="41"/>
      <c r="G95" s="42"/>
      <c r="H95" s="42"/>
      <c r="I95" s="42"/>
      <c r="J95" s="45"/>
      <c r="K95" s="42"/>
      <c r="L95" s="68">
        <v>-14234.8</v>
      </c>
      <c r="M95" s="63"/>
      <c r="N95" s="69">
        <v>-114447.79</v>
      </c>
      <c r="AK95" s="39"/>
      <c r="AL95" s="47"/>
      <c r="AQ95" s="47" t="s">
        <v>76</v>
      </c>
      <c r="AS95" s="47"/>
    </row>
    <row r="96" spans="1:45" customFormat="1" ht="34.5" x14ac:dyDescent="0.25">
      <c r="A96" s="40" t="s">
        <v>114</v>
      </c>
      <c r="B96" s="121" t="s">
        <v>115</v>
      </c>
      <c r="C96" s="212" t="s">
        <v>116</v>
      </c>
      <c r="D96" s="212"/>
      <c r="E96" s="212"/>
      <c r="F96" s="41" t="s">
        <v>112</v>
      </c>
      <c r="G96" s="42">
        <v>380</v>
      </c>
      <c r="H96" s="43">
        <v>1</v>
      </c>
      <c r="I96" s="43">
        <v>380</v>
      </c>
      <c r="J96" s="75">
        <v>63.81</v>
      </c>
      <c r="K96" s="42"/>
      <c r="L96" s="68">
        <v>24247.8</v>
      </c>
      <c r="M96" s="74">
        <v>8.0399999999999991</v>
      </c>
      <c r="N96" s="69">
        <v>194952.31</v>
      </c>
      <c r="AK96" s="39"/>
      <c r="AL96" s="47" t="s">
        <v>116</v>
      </c>
      <c r="AQ96" s="47"/>
      <c r="AS96" s="47"/>
    </row>
    <row r="97" spans="1:45" customFormat="1" ht="15" x14ac:dyDescent="0.25">
      <c r="A97" s="67"/>
      <c r="B97" s="122"/>
      <c r="C97" s="206" t="s">
        <v>113</v>
      </c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13"/>
      <c r="AK97" s="39"/>
      <c r="AL97" s="47"/>
      <c r="AQ97" s="47"/>
      <c r="AR97" s="3" t="s">
        <v>113</v>
      </c>
      <c r="AS97" s="47"/>
    </row>
    <row r="98" spans="1:45" customFormat="1" ht="15" x14ac:dyDescent="0.25">
      <c r="A98" s="67"/>
      <c r="B98" s="122"/>
      <c r="C98" s="212" t="s">
        <v>76</v>
      </c>
      <c r="D98" s="212"/>
      <c r="E98" s="212"/>
      <c r="F98" s="41"/>
      <c r="G98" s="42"/>
      <c r="H98" s="42"/>
      <c r="I98" s="42"/>
      <c r="J98" s="45"/>
      <c r="K98" s="42"/>
      <c r="L98" s="68">
        <v>24247.8</v>
      </c>
      <c r="M98" s="63"/>
      <c r="N98" s="69">
        <v>194952.31</v>
      </c>
      <c r="AK98" s="39"/>
      <c r="AL98" s="47"/>
      <c r="AQ98" s="47" t="s">
        <v>76</v>
      </c>
      <c r="AS98" s="47"/>
    </row>
    <row r="99" spans="1:45" customFormat="1" ht="34.5" x14ac:dyDescent="0.25">
      <c r="A99" s="40" t="s">
        <v>117</v>
      </c>
      <c r="B99" s="121" t="s">
        <v>118</v>
      </c>
      <c r="C99" s="212" t="s">
        <v>119</v>
      </c>
      <c r="D99" s="212"/>
      <c r="E99" s="212"/>
      <c r="F99" s="41" t="s">
        <v>79</v>
      </c>
      <c r="G99" s="42">
        <v>3.8</v>
      </c>
      <c r="H99" s="43">
        <v>1</v>
      </c>
      <c r="I99" s="70">
        <v>3.8</v>
      </c>
      <c r="J99" s="45"/>
      <c r="K99" s="42"/>
      <c r="L99" s="45"/>
      <c r="M99" s="42"/>
      <c r="N99" s="46"/>
      <c r="AK99" s="39"/>
      <c r="AL99" s="47" t="s">
        <v>119</v>
      </c>
      <c r="AQ99" s="47"/>
      <c r="AS99" s="47"/>
    </row>
    <row r="100" spans="1:45" customFormat="1" ht="15" x14ac:dyDescent="0.25">
      <c r="A100" s="48"/>
      <c r="B100" s="116"/>
      <c r="C100" s="206" t="s">
        <v>301</v>
      </c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13"/>
      <c r="AK100" s="39"/>
      <c r="AL100" s="47"/>
      <c r="AM100" s="3" t="s">
        <v>301</v>
      </c>
      <c r="AQ100" s="47"/>
      <c r="AS100" s="47"/>
    </row>
    <row r="101" spans="1:45" customFormat="1" ht="15" x14ac:dyDescent="0.25">
      <c r="A101" s="49"/>
      <c r="B101" s="50" t="s">
        <v>59</v>
      </c>
      <c r="C101" s="206" t="s">
        <v>80</v>
      </c>
      <c r="D101" s="206"/>
      <c r="E101" s="206"/>
      <c r="F101" s="51"/>
      <c r="G101" s="52"/>
      <c r="H101" s="52"/>
      <c r="I101" s="52"/>
      <c r="J101" s="56">
        <v>120.63</v>
      </c>
      <c r="K101" s="52"/>
      <c r="L101" s="56">
        <v>458.39</v>
      </c>
      <c r="M101" s="54">
        <v>24.79</v>
      </c>
      <c r="N101" s="55">
        <v>11363.49</v>
      </c>
      <c r="AK101" s="39"/>
      <c r="AL101" s="47"/>
      <c r="AN101" s="3" t="s">
        <v>80</v>
      </c>
      <c r="AQ101" s="47"/>
      <c r="AS101" s="47"/>
    </row>
    <row r="102" spans="1:45" customFormat="1" ht="15" x14ac:dyDescent="0.25">
      <c r="A102" s="49"/>
      <c r="B102" s="50" t="s">
        <v>63</v>
      </c>
      <c r="C102" s="206" t="s">
        <v>64</v>
      </c>
      <c r="D102" s="206"/>
      <c r="E102" s="206"/>
      <c r="F102" s="51"/>
      <c r="G102" s="52"/>
      <c r="H102" s="52"/>
      <c r="I102" s="52"/>
      <c r="J102" s="56">
        <v>56.46</v>
      </c>
      <c r="K102" s="52"/>
      <c r="L102" s="56">
        <v>214.55</v>
      </c>
      <c r="M102" s="54">
        <v>10.53</v>
      </c>
      <c r="N102" s="55">
        <v>2259.21</v>
      </c>
      <c r="AK102" s="39"/>
      <c r="AL102" s="47"/>
      <c r="AN102" s="3" t="s">
        <v>64</v>
      </c>
      <c r="AQ102" s="47"/>
      <c r="AS102" s="47"/>
    </row>
    <row r="103" spans="1:45" customFormat="1" ht="15" x14ac:dyDescent="0.25">
      <c r="A103" s="49"/>
      <c r="B103" s="50" t="s">
        <v>65</v>
      </c>
      <c r="C103" s="206" t="s">
        <v>66</v>
      </c>
      <c r="D103" s="206"/>
      <c r="E103" s="206"/>
      <c r="F103" s="51"/>
      <c r="G103" s="52"/>
      <c r="H103" s="52"/>
      <c r="I103" s="52"/>
      <c r="J103" s="56">
        <v>3.27</v>
      </c>
      <c r="K103" s="52"/>
      <c r="L103" s="56">
        <v>12.43</v>
      </c>
      <c r="M103" s="54">
        <v>24.79</v>
      </c>
      <c r="N103" s="71">
        <v>308.14</v>
      </c>
      <c r="AK103" s="39"/>
      <c r="AL103" s="47"/>
      <c r="AN103" s="3" t="s">
        <v>66</v>
      </c>
      <c r="AQ103" s="47"/>
      <c r="AS103" s="47"/>
    </row>
    <row r="104" spans="1:45" customFormat="1" ht="15" x14ac:dyDescent="0.25">
      <c r="A104" s="49"/>
      <c r="B104" s="50" t="s">
        <v>81</v>
      </c>
      <c r="C104" s="206" t="s">
        <v>82</v>
      </c>
      <c r="D104" s="206"/>
      <c r="E104" s="206"/>
      <c r="F104" s="51"/>
      <c r="G104" s="52"/>
      <c r="H104" s="52"/>
      <c r="I104" s="52"/>
      <c r="J104" s="56">
        <v>38.119999999999997</v>
      </c>
      <c r="K104" s="52"/>
      <c r="L104" s="56">
        <v>144.86000000000001</v>
      </c>
      <c r="M104" s="54">
        <v>8.0399999999999991</v>
      </c>
      <c r="N104" s="55">
        <v>1164.67</v>
      </c>
      <c r="AK104" s="39"/>
      <c r="AL104" s="47"/>
      <c r="AN104" s="3" t="s">
        <v>82</v>
      </c>
      <c r="AQ104" s="47"/>
      <c r="AS104" s="47"/>
    </row>
    <row r="105" spans="1:45" customFormat="1" ht="15" x14ac:dyDescent="0.25">
      <c r="A105" s="57"/>
      <c r="B105" s="50"/>
      <c r="C105" s="206" t="s">
        <v>83</v>
      </c>
      <c r="D105" s="206"/>
      <c r="E105" s="206"/>
      <c r="F105" s="51" t="s">
        <v>68</v>
      </c>
      <c r="G105" s="54">
        <v>9.92</v>
      </c>
      <c r="H105" s="52"/>
      <c r="I105" s="73">
        <v>37.695999999999998</v>
      </c>
      <c r="J105" s="60"/>
      <c r="K105" s="52"/>
      <c r="L105" s="60"/>
      <c r="M105" s="52"/>
      <c r="N105" s="61"/>
      <c r="AK105" s="39"/>
      <c r="AL105" s="47"/>
      <c r="AO105" s="3" t="s">
        <v>83</v>
      </c>
      <c r="AQ105" s="47"/>
      <c r="AS105" s="47"/>
    </row>
    <row r="106" spans="1:45" customFormat="1" ht="15" x14ac:dyDescent="0.25">
      <c r="A106" s="57"/>
      <c r="B106" s="50"/>
      <c r="C106" s="206" t="s">
        <v>67</v>
      </c>
      <c r="D106" s="206"/>
      <c r="E106" s="206"/>
      <c r="F106" s="51" t="s">
        <v>68</v>
      </c>
      <c r="G106" s="58">
        <v>0.2</v>
      </c>
      <c r="H106" s="52"/>
      <c r="I106" s="54">
        <v>0.76</v>
      </c>
      <c r="J106" s="60"/>
      <c r="K106" s="52"/>
      <c r="L106" s="60"/>
      <c r="M106" s="52"/>
      <c r="N106" s="61"/>
      <c r="AK106" s="39"/>
      <c r="AL106" s="47"/>
      <c r="AO106" s="3" t="s">
        <v>67</v>
      </c>
      <c r="AQ106" s="47"/>
      <c r="AS106" s="47"/>
    </row>
    <row r="107" spans="1:45" customFormat="1" ht="15" x14ac:dyDescent="0.25">
      <c r="A107" s="48"/>
      <c r="B107" s="50"/>
      <c r="C107" s="214" t="s">
        <v>69</v>
      </c>
      <c r="D107" s="214"/>
      <c r="E107" s="214"/>
      <c r="F107" s="62"/>
      <c r="G107" s="63"/>
      <c r="H107" s="63"/>
      <c r="I107" s="63"/>
      <c r="J107" s="72">
        <v>215.21</v>
      </c>
      <c r="K107" s="63"/>
      <c r="L107" s="72">
        <v>817.8</v>
      </c>
      <c r="M107" s="63"/>
      <c r="N107" s="65">
        <v>14787.37</v>
      </c>
      <c r="AK107" s="39"/>
      <c r="AL107" s="47"/>
      <c r="AP107" s="3" t="s">
        <v>69</v>
      </c>
      <c r="AQ107" s="47"/>
      <c r="AS107" s="47"/>
    </row>
    <row r="108" spans="1:45" customFormat="1" ht="15" x14ac:dyDescent="0.25">
      <c r="A108" s="57"/>
      <c r="B108" s="50"/>
      <c r="C108" s="206" t="s">
        <v>70</v>
      </c>
      <c r="D108" s="206"/>
      <c r="E108" s="206"/>
      <c r="F108" s="51"/>
      <c r="G108" s="52"/>
      <c r="H108" s="52"/>
      <c r="I108" s="52"/>
      <c r="J108" s="60"/>
      <c r="K108" s="52"/>
      <c r="L108" s="56">
        <v>470.82</v>
      </c>
      <c r="M108" s="52"/>
      <c r="N108" s="55">
        <v>11671.63</v>
      </c>
      <c r="AK108" s="39"/>
      <c r="AL108" s="47"/>
      <c r="AO108" s="3" t="s">
        <v>70</v>
      </c>
      <c r="AQ108" s="47"/>
      <c r="AS108" s="47"/>
    </row>
    <row r="109" spans="1:45" customFormat="1" ht="23.25" x14ac:dyDescent="0.25">
      <c r="A109" s="57"/>
      <c r="B109" s="50" t="s">
        <v>84</v>
      </c>
      <c r="C109" s="206" t="s">
        <v>85</v>
      </c>
      <c r="D109" s="206"/>
      <c r="E109" s="206"/>
      <c r="F109" s="51" t="s">
        <v>73</v>
      </c>
      <c r="G109" s="66">
        <v>97</v>
      </c>
      <c r="H109" s="52"/>
      <c r="I109" s="66">
        <v>97</v>
      </c>
      <c r="J109" s="60"/>
      <c r="K109" s="52"/>
      <c r="L109" s="56">
        <v>456.7</v>
      </c>
      <c r="M109" s="52"/>
      <c r="N109" s="55">
        <v>11321.48</v>
      </c>
      <c r="AK109" s="39"/>
      <c r="AL109" s="47"/>
      <c r="AO109" s="3" t="s">
        <v>85</v>
      </c>
      <c r="AQ109" s="47"/>
      <c r="AS109" s="47"/>
    </row>
    <row r="110" spans="1:45" customFormat="1" ht="23.25" x14ac:dyDescent="0.25">
      <c r="A110" s="57"/>
      <c r="B110" s="50" t="s">
        <v>86</v>
      </c>
      <c r="C110" s="206" t="s">
        <v>87</v>
      </c>
      <c r="D110" s="206"/>
      <c r="E110" s="206"/>
      <c r="F110" s="51" t="s">
        <v>73</v>
      </c>
      <c r="G110" s="66">
        <v>51</v>
      </c>
      <c r="H110" s="52"/>
      <c r="I110" s="66">
        <v>51</v>
      </c>
      <c r="J110" s="60"/>
      <c r="K110" s="52"/>
      <c r="L110" s="56">
        <v>240.12</v>
      </c>
      <c r="M110" s="52"/>
      <c r="N110" s="55">
        <v>5952.53</v>
      </c>
      <c r="AK110" s="39"/>
      <c r="AL110" s="47"/>
      <c r="AO110" s="3" t="s">
        <v>87</v>
      </c>
      <c r="AQ110" s="47"/>
      <c r="AS110" s="47"/>
    </row>
    <row r="111" spans="1:45" customFormat="1" ht="15" x14ac:dyDescent="0.25">
      <c r="A111" s="67"/>
      <c r="B111" s="122"/>
      <c r="C111" s="212" t="s">
        <v>76</v>
      </c>
      <c r="D111" s="212"/>
      <c r="E111" s="212"/>
      <c r="F111" s="41"/>
      <c r="G111" s="42"/>
      <c r="H111" s="42"/>
      <c r="I111" s="42"/>
      <c r="J111" s="45"/>
      <c r="K111" s="42"/>
      <c r="L111" s="68">
        <v>1514.62</v>
      </c>
      <c r="M111" s="63"/>
      <c r="N111" s="69">
        <v>32061.38</v>
      </c>
      <c r="AK111" s="39"/>
      <c r="AL111" s="47"/>
      <c r="AQ111" s="47" t="s">
        <v>76</v>
      </c>
      <c r="AS111" s="47"/>
    </row>
    <row r="112" spans="1:45" customFormat="1" ht="68.25" x14ac:dyDescent="0.25">
      <c r="A112" s="40" t="s">
        <v>120</v>
      </c>
      <c r="B112" s="121" t="s">
        <v>121</v>
      </c>
      <c r="C112" s="212" t="s">
        <v>122</v>
      </c>
      <c r="D112" s="212"/>
      <c r="E112" s="212"/>
      <c r="F112" s="41" t="s">
        <v>123</v>
      </c>
      <c r="G112" s="42">
        <v>0.3876</v>
      </c>
      <c r="H112" s="43">
        <v>1</v>
      </c>
      <c r="I112" s="85">
        <v>0.3876</v>
      </c>
      <c r="J112" s="68">
        <v>20240.02</v>
      </c>
      <c r="K112" s="42"/>
      <c r="L112" s="68">
        <v>7845.03</v>
      </c>
      <c r="M112" s="74">
        <v>8.0399999999999991</v>
      </c>
      <c r="N112" s="69">
        <v>63074.04</v>
      </c>
      <c r="AK112" s="39"/>
      <c r="AL112" s="47" t="s">
        <v>122</v>
      </c>
      <c r="AQ112" s="47"/>
      <c r="AS112" s="47"/>
    </row>
    <row r="113" spans="1:46" customFormat="1" ht="15" x14ac:dyDescent="0.25">
      <c r="A113" s="67"/>
      <c r="B113" s="122"/>
      <c r="C113" s="206" t="s">
        <v>124</v>
      </c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13"/>
      <c r="AK113" s="39"/>
      <c r="AL113" s="47"/>
      <c r="AQ113" s="47"/>
      <c r="AR113" s="3" t="s">
        <v>124</v>
      </c>
      <c r="AS113" s="47"/>
    </row>
    <row r="114" spans="1:46" customFormat="1" ht="15" x14ac:dyDescent="0.25">
      <c r="A114" s="48"/>
      <c r="B114" s="116"/>
      <c r="C114" s="206" t="s">
        <v>300</v>
      </c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13"/>
      <c r="AK114" s="39"/>
      <c r="AL114" s="47"/>
      <c r="AM114" s="3" t="s">
        <v>300</v>
      </c>
      <c r="AQ114" s="47"/>
      <c r="AS114" s="47"/>
    </row>
    <row r="115" spans="1:46" customFormat="1" ht="15" x14ac:dyDescent="0.25">
      <c r="A115" s="67"/>
      <c r="B115" s="122"/>
      <c r="C115" s="212" t="s">
        <v>76</v>
      </c>
      <c r="D115" s="212"/>
      <c r="E115" s="212"/>
      <c r="F115" s="41"/>
      <c r="G115" s="42"/>
      <c r="H115" s="42"/>
      <c r="I115" s="42"/>
      <c r="J115" s="45"/>
      <c r="K115" s="42"/>
      <c r="L115" s="68">
        <v>7845.03</v>
      </c>
      <c r="M115" s="63"/>
      <c r="N115" s="69">
        <v>63074.04</v>
      </c>
      <c r="AK115" s="39"/>
      <c r="AL115" s="47"/>
      <c r="AQ115" s="47" t="s">
        <v>76</v>
      </c>
      <c r="AS115" s="47"/>
    </row>
    <row r="116" spans="1:46" customFormat="1" ht="23.25" x14ac:dyDescent="0.25">
      <c r="A116" s="40" t="s">
        <v>125</v>
      </c>
      <c r="B116" s="121" t="s">
        <v>126</v>
      </c>
      <c r="C116" s="212" t="s">
        <v>127</v>
      </c>
      <c r="D116" s="212"/>
      <c r="E116" s="212"/>
      <c r="F116" s="41" t="s">
        <v>128</v>
      </c>
      <c r="G116" s="42">
        <v>0.38</v>
      </c>
      <c r="H116" s="43">
        <v>1</v>
      </c>
      <c r="I116" s="74">
        <v>0.38</v>
      </c>
      <c r="J116" s="45"/>
      <c r="K116" s="42"/>
      <c r="L116" s="45"/>
      <c r="M116" s="42"/>
      <c r="N116" s="46"/>
      <c r="AK116" s="39"/>
      <c r="AL116" s="47" t="s">
        <v>127</v>
      </c>
      <c r="AQ116" s="47"/>
      <c r="AS116" s="47"/>
    </row>
    <row r="117" spans="1:46" customFormat="1" ht="15" x14ac:dyDescent="0.25">
      <c r="A117" s="86"/>
      <c r="B117" s="50" t="s">
        <v>129</v>
      </c>
      <c r="C117" s="210" t="s">
        <v>130</v>
      </c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8"/>
      <c r="AK117" s="39"/>
      <c r="AL117" s="47"/>
      <c r="AQ117" s="47"/>
      <c r="AS117" s="47"/>
      <c r="AT117" s="3" t="s">
        <v>130</v>
      </c>
    </row>
    <row r="118" spans="1:46" customFormat="1" ht="15" x14ac:dyDescent="0.25">
      <c r="A118" s="49"/>
      <c r="B118" s="50" t="s">
        <v>59</v>
      </c>
      <c r="C118" s="206" t="s">
        <v>80</v>
      </c>
      <c r="D118" s="206"/>
      <c r="E118" s="206"/>
      <c r="F118" s="51"/>
      <c r="G118" s="52"/>
      <c r="H118" s="52"/>
      <c r="I118" s="52"/>
      <c r="J118" s="56">
        <v>292.56</v>
      </c>
      <c r="K118" s="58">
        <v>0.3</v>
      </c>
      <c r="L118" s="56">
        <v>33.35</v>
      </c>
      <c r="M118" s="54">
        <v>24.79</v>
      </c>
      <c r="N118" s="71">
        <v>826.75</v>
      </c>
      <c r="AK118" s="39"/>
      <c r="AL118" s="47"/>
      <c r="AN118" s="3" t="s">
        <v>80</v>
      </c>
      <c r="AQ118" s="47"/>
      <c r="AS118" s="47"/>
    </row>
    <row r="119" spans="1:46" customFormat="1" ht="15" x14ac:dyDescent="0.25">
      <c r="A119" s="49"/>
      <c r="B119" s="50" t="s">
        <v>63</v>
      </c>
      <c r="C119" s="206" t="s">
        <v>64</v>
      </c>
      <c r="D119" s="206"/>
      <c r="E119" s="206"/>
      <c r="F119" s="51"/>
      <c r="G119" s="52"/>
      <c r="H119" s="52"/>
      <c r="I119" s="52"/>
      <c r="J119" s="53">
        <v>2045.43</v>
      </c>
      <c r="K119" s="58">
        <v>0.3</v>
      </c>
      <c r="L119" s="56">
        <v>233.18</v>
      </c>
      <c r="M119" s="54">
        <v>10.53</v>
      </c>
      <c r="N119" s="55">
        <v>2455.39</v>
      </c>
      <c r="AK119" s="39"/>
      <c r="AL119" s="47"/>
      <c r="AN119" s="3" t="s">
        <v>64</v>
      </c>
      <c r="AQ119" s="47"/>
      <c r="AS119" s="47"/>
    </row>
    <row r="120" spans="1:46" customFormat="1" ht="15" x14ac:dyDescent="0.25">
      <c r="A120" s="49"/>
      <c r="B120" s="50" t="s">
        <v>65</v>
      </c>
      <c r="C120" s="206" t="s">
        <v>66</v>
      </c>
      <c r="D120" s="206"/>
      <c r="E120" s="206"/>
      <c r="F120" s="51"/>
      <c r="G120" s="52"/>
      <c r="H120" s="52"/>
      <c r="I120" s="52"/>
      <c r="J120" s="56">
        <v>136.87</v>
      </c>
      <c r="K120" s="58">
        <v>0.3</v>
      </c>
      <c r="L120" s="56">
        <v>15.6</v>
      </c>
      <c r="M120" s="54">
        <v>24.79</v>
      </c>
      <c r="N120" s="71">
        <v>386.72</v>
      </c>
      <c r="AK120" s="39"/>
      <c r="AL120" s="47"/>
      <c r="AN120" s="3" t="s">
        <v>66</v>
      </c>
      <c r="AQ120" s="47"/>
      <c r="AS120" s="47"/>
    </row>
    <row r="121" spans="1:46" customFormat="1" ht="15" x14ac:dyDescent="0.25">
      <c r="A121" s="49"/>
      <c r="B121" s="50" t="s">
        <v>81</v>
      </c>
      <c r="C121" s="206" t="s">
        <v>82</v>
      </c>
      <c r="D121" s="206"/>
      <c r="E121" s="206"/>
      <c r="F121" s="51"/>
      <c r="G121" s="52"/>
      <c r="H121" s="52"/>
      <c r="I121" s="52"/>
      <c r="J121" s="56">
        <v>5.85</v>
      </c>
      <c r="K121" s="58">
        <v>0.3</v>
      </c>
      <c r="L121" s="56">
        <v>0.67</v>
      </c>
      <c r="M121" s="54">
        <v>8.0399999999999991</v>
      </c>
      <c r="N121" s="71">
        <v>5.39</v>
      </c>
      <c r="AK121" s="39"/>
      <c r="AL121" s="47"/>
      <c r="AN121" s="3" t="s">
        <v>82</v>
      </c>
      <c r="AQ121" s="47"/>
      <c r="AS121" s="47"/>
    </row>
    <row r="122" spans="1:46" customFormat="1" ht="15" x14ac:dyDescent="0.25">
      <c r="A122" s="57"/>
      <c r="B122" s="50"/>
      <c r="C122" s="206" t="s">
        <v>83</v>
      </c>
      <c r="D122" s="206"/>
      <c r="E122" s="206"/>
      <c r="F122" s="51" t="s">
        <v>68</v>
      </c>
      <c r="G122" s="66">
        <v>23</v>
      </c>
      <c r="H122" s="58">
        <v>0.3</v>
      </c>
      <c r="I122" s="73">
        <v>2.6219999999999999</v>
      </c>
      <c r="J122" s="60"/>
      <c r="K122" s="52"/>
      <c r="L122" s="60"/>
      <c r="M122" s="52"/>
      <c r="N122" s="61"/>
      <c r="AK122" s="39"/>
      <c r="AL122" s="47"/>
      <c r="AO122" s="3" t="s">
        <v>83</v>
      </c>
      <c r="AQ122" s="47"/>
      <c r="AS122" s="47"/>
    </row>
    <row r="123" spans="1:46" customFormat="1" ht="15" x14ac:dyDescent="0.25">
      <c r="A123" s="57"/>
      <c r="B123" s="50"/>
      <c r="C123" s="206" t="s">
        <v>67</v>
      </c>
      <c r="D123" s="206"/>
      <c r="E123" s="206"/>
      <c r="F123" s="51" t="s">
        <v>68</v>
      </c>
      <c r="G123" s="54">
        <v>9.0399999999999991</v>
      </c>
      <c r="H123" s="58">
        <v>0.3</v>
      </c>
      <c r="I123" s="87">
        <v>1.0305599999999999</v>
      </c>
      <c r="J123" s="60"/>
      <c r="K123" s="52"/>
      <c r="L123" s="60"/>
      <c r="M123" s="52"/>
      <c r="N123" s="61"/>
      <c r="AK123" s="39"/>
      <c r="AL123" s="47"/>
      <c r="AO123" s="3" t="s">
        <v>67</v>
      </c>
      <c r="AQ123" s="47"/>
      <c r="AS123" s="47"/>
    </row>
    <row r="124" spans="1:46" customFormat="1" ht="15" x14ac:dyDescent="0.25">
      <c r="A124" s="48"/>
      <c r="B124" s="50"/>
      <c r="C124" s="214" t="s">
        <v>69</v>
      </c>
      <c r="D124" s="214"/>
      <c r="E124" s="214"/>
      <c r="F124" s="62"/>
      <c r="G124" s="63"/>
      <c r="H124" s="63"/>
      <c r="I124" s="63"/>
      <c r="J124" s="64">
        <v>2343.84</v>
      </c>
      <c r="K124" s="63"/>
      <c r="L124" s="72">
        <v>267.2</v>
      </c>
      <c r="M124" s="63"/>
      <c r="N124" s="65">
        <v>3287.53</v>
      </c>
      <c r="AK124" s="39"/>
      <c r="AL124" s="47"/>
      <c r="AP124" s="3" t="s">
        <v>69</v>
      </c>
      <c r="AQ124" s="47"/>
      <c r="AS124" s="47"/>
    </row>
    <row r="125" spans="1:46" customFormat="1" ht="15" x14ac:dyDescent="0.25">
      <c r="A125" s="57"/>
      <c r="B125" s="50"/>
      <c r="C125" s="206" t="s">
        <v>70</v>
      </c>
      <c r="D125" s="206"/>
      <c r="E125" s="206"/>
      <c r="F125" s="51"/>
      <c r="G125" s="52"/>
      <c r="H125" s="52"/>
      <c r="I125" s="52"/>
      <c r="J125" s="60"/>
      <c r="K125" s="52"/>
      <c r="L125" s="56">
        <v>48.95</v>
      </c>
      <c r="M125" s="52"/>
      <c r="N125" s="55">
        <v>1213.47</v>
      </c>
      <c r="AK125" s="39"/>
      <c r="AL125" s="47"/>
      <c r="AO125" s="3" t="s">
        <v>70</v>
      </c>
      <c r="AQ125" s="47"/>
      <c r="AS125" s="47"/>
    </row>
    <row r="126" spans="1:46" customFormat="1" ht="23.25" x14ac:dyDescent="0.25">
      <c r="A126" s="57"/>
      <c r="B126" s="50" t="s">
        <v>131</v>
      </c>
      <c r="C126" s="206" t="s">
        <v>132</v>
      </c>
      <c r="D126" s="206"/>
      <c r="E126" s="206"/>
      <c r="F126" s="51" t="s">
        <v>73</v>
      </c>
      <c r="G126" s="66">
        <v>117</v>
      </c>
      <c r="H126" s="52"/>
      <c r="I126" s="66">
        <v>117</v>
      </c>
      <c r="J126" s="60"/>
      <c r="K126" s="52"/>
      <c r="L126" s="56">
        <v>57.27</v>
      </c>
      <c r="M126" s="52"/>
      <c r="N126" s="55">
        <v>1419.76</v>
      </c>
      <c r="AK126" s="39"/>
      <c r="AL126" s="47"/>
      <c r="AO126" s="3" t="s">
        <v>132</v>
      </c>
      <c r="AQ126" s="47"/>
      <c r="AS126" s="47"/>
    </row>
    <row r="127" spans="1:46" customFormat="1" ht="23.25" x14ac:dyDescent="0.25">
      <c r="A127" s="57"/>
      <c r="B127" s="50" t="s">
        <v>133</v>
      </c>
      <c r="C127" s="206" t="s">
        <v>134</v>
      </c>
      <c r="D127" s="206"/>
      <c r="E127" s="206"/>
      <c r="F127" s="51" t="s">
        <v>73</v>
      </c>
      <c r="G127" s="66">
        <v>74</v>
      </c>
      <c r="H127" s="52"/>
      <c r="I127" s="66">
        <v>74</v>
      </c>
      <c r="J127" s="60"/>
      <c r="K127" s="52"/>
      <c r="L127" s="56">
        <v>36.22</v>
      </c>
      <c r="M127" s="52"/>
      <c r="N127" s="71">
        <v>897.97</v>
      </c>
      <c r="AK127" s="39"/>
      <c r="AL127" s="47"/>
      <c r="AO127" s="3" t="s">
        <v>134</v>
      </c>
      <c r="AQ127" s="47"/>
      <c r="AS127" s="47"/>
    </row>
    <row r="128" spans="1:46" customFormat="1" ht="15" x14ac:dyDescent="0.25">
      <c r="A128" s="67"/>
      <c r="B128" s="122"/>
      <c r="C128" s="212" t="s">
        <v>76</v>
      </c>
      <c r="D128" s="212"/>
      <c r="E128" s="212"/>
      <c r="F128" s="41"/>
      <c r="G128" s="42"/>
      <c r="H128" s="42"/>
      <c r="I128" s="42"/>
      <c r="J128" s="45"/>
      <c r="K128" s="42"/>
      <c r="L128" s="75">
        <v>360.69</v>
      </c>
      <c r="M128" s="63"/>
      <c r="N128" s="69">
        <v>5605.26</v>
      </c>
      <c r="AK128" s="39"/>
      <c r="AL128" s="47"/>
      <c r="AQ128" s="47" t="s">
        <v>76</v>
      </c>
      <c r="AS128" s="47"/>
    </row>
    <row r="129" spans="1:45" customFormat="1" ht="15" x14ac:dyDescent="0.25">
      <c r="A129" s="40" t="s">
        <v>135</v>
      </c>
      <c r="B129" s="121" t="s">
        <v>136</v>
      </c>
      <c r="C129" s="212" t="s">
        <v>137</v>
      </c>
      <c r="D129" s="212"/>
      <c r="E129" s="212"/>
      <c r="F129" s="41" t="s">
        <v>138</v>
      </c>
      <c r="G129" s="42">
        <v>3.8</v>
      </c>
      <c r="H129" s="43">
        <v>1</v>
      </c>
      <c r="I129" s="70">
        <v>3.8</v>
      </c>
      <c r="J129" s="75">
        <v>215</v>
      </c>
      <c r="K129" s="42"/>
      <c r="L129" s="75">
        <v>817</v>
      </c>
      <c r="M129" s="74">
        <v>8.0399999999999991</v>
      </c>
      <c r="N129" s="69">
        <v>6568.68</v>
      </c>
      <c r="AK129" s="39"/>
      <c r="AL129" s="47" t="s">
        <v>137</v>
      </c>
      <c r="AQ129" s="47"/>
      <c r="AS129" s="47"/>
    </row>
    <row r="130" spans="1:45" customFormat="1" ht="15" x14ac:dyDescent="0.25">
      <c r="A130" s="67"/>
      <c r="B130" s="122"/>
      <c r="C130" s="206" t="s">
        <v>98</v>
      </c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13"/>
      <c r="AK130" s="39"/>
      <c r="AL130" s="47"/>
      <c r="AQ130" s="47"/>
      <c r="AR130" s="3" t="s">
        <v>98</v>
      </c>
      <c r="AS130" s="47"/>
    </row>
    <row r="131" spans="1:45" customFormat="1" ht="15" x14ac:dyDescent="0.25">
      <c r="A131" s="67"/>
      <c r="B131" s="122"/>
      <c r="C131" s="212" t="s">
        <v>76</v>
      </c>
      <c r="D131" s="212"/>
      <c r="E131" s="212"/>
      <c r="F131" s="41"/>
      <c r="G131" s="42"/>
      <c r="H131" s="42"/>
      <c r="I131" s="42"/>
      <c r="J131" s="45"/>
      <c r="K131" s="42"/>
      <c r="L131" s="75">
        <v>817</v>
      </c>
      <c r="M131" s="63"/>
      <c r="N131" s="69">
        <v>6568.68</v>
      </c>
      <c r="AK131" s="39"/>
      <c r="AL131" s="47"/>
      <c r="AQ131" s="47" t="s">
        <v>76</v>
      </c>
      <c r="AS131" s="47"/>
    </row>
    <row r="132" spans="1:45" customFormat="1" ht="45.75" x14ac:dyDescent="0.25">
      <c r="A132" s="40" t="s">
        <v>139</v>
      </c>
      <c r="B132" s="121" t="s">
        <v>140</v>
      </c>
      <c r="C132" s="212" t="s">
        <v>141</v>
      </c>
      <c r="D132" s="212"/>
      <c r="E132" s="212"/>
      <c r="F132" s="41" t="s">
        <v>62</v>
      </c>
      <c r="G132" s="42">
        <v>0.34425</v>
      </c>
      <c r="H132" s="43">
        <v>1</v>
      </c>
      <c r="I132" s="165">
        <v>0.34425</v>
      </c>
      <c r="J132" s="45"/>
      <c r="K132" s="42"/>
      <c r="L132" s="45"/>
      <c r="M132" s="42"/>
      <c r="N132" s="46"/>
      <c r="AK132" s="39"/>
      <c r="AL132" s="47" t="s">
        <v>141</v>
      </c>
      <c r="AQ132" s="47"/>
      <c r="AS132" s="47"/>
    </row>
    <row r="133" spans="1:45" customFormat="1" ht="15" x14ac:dyDescent="0.25">
      <c r="A133" s="48"/>
      <c r="B133" s="116"/>
      <c r="C133" s="206" t="s">
        <v>299</v>
      </c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13"/>
      <c r="AK133" s="39"/>
      <c r="AL133" s="47"/>
      <c r="AM133" s="3" t="s">
        <v>299</v>
      </c>
      <c r="AQ133" s="47"/>
      <c r="AS133" s="47"/>
    </row>
    <row r="134" spans="1:45" customFormat="1" ht="15" x14ac:dyDescent="0.25">
      <c r="A134" s="49"/>
      <c r="B134" s="50" t="s">
        <v>63</v>
      </c>
      <c r="C134" s="206" t="s">
        <v>64</v>
      </c>
      <c r="D134" s="206"/>
      <c r="E134" s="206"/>
      <c r="F134" s="51"/>
      <c r="G134" s="52"/>
      <c r="H134" s="52"/>
      <c r="I134" s="52"/>
      <c r="J134" s="56">
        <v>422.1</v>
      </c>
      <c r="K134" s="52"/>
      <c r="L134" s="56">
        <v>145.31</v>
      </c>
      <c r="M134" s="54">
        <v>10.53</v>
      </c>
      <c r="N134" s="55">
        <v>1530.11</v>
      </c>
      <c r="AK134" s="39"/>
      <c r="AL134" s="47"/>
      <c r="AN134" s="3" t="s">
        <v>64</v>
      </c>
      <c r="AQ134" s="47"/>
      <c r="AS134" s="47"/>
    </row>
    <row r="135" spans="1:45" customFormat="1" ht="15" x14ac:dyDescent="0.25">
      <c r="A135" s="49"/>
      <c r="B135" s="50" t="s">
        <v>65</v>
      </c>
      <c r="C135" s="206" t="s">
        <v>66</v>
      </c>
      <c r="D135" s="206"/>
      <c r="E135" s="206"/>
      <c r="F135" s="51"/>
      <c r="G135" s="52"/>
      <c r="H135" s="52"/>
      <c r="I135" s="52"/>
      <c r="J135" s="56">
        <v>44.91</v>
      </c>
      <c r="K135" s="52"/>
      <c r="L135" s="56">
        <v>15.46</v>
      </c>
      <c r="M135" s="54">
        <v>24.79</v>
      </c>
      <c r="N135" s="71">
        <v>383.25</v>
      </c>
      <c r="AK135" s="39"/>
      <c r="AL135" s="47"/>
      <c r="AN135" s="3" t="s">
        <v>66</v>
      </c>
      <c r="AQ135" s="47"/>
      <c r="AS135" s="47"/>
    </row>
    <row r="136" spans="1:45" customFormat="1" ht="15" x14ac:dyDescent="0.25">
      <c r="A136" s="57"/>
      <c r="B136" s="50"/>
      <c r="C136" s="206" t="s">
        <v>67</v>
      </c>
      <c r="D136" s="206"/>
      <c r="E136" s="206"/>
      <c r="F136" s="51" t="s">
        <v>68</v>
      </c>
      <c r="G136" s="54">
        <v>2.75</v>
      </c>
      <c r="H136" s="52"/>
      <c r="I136" s="164">
        <v>0.94668750000000002</v>
      </c>
      <c r="J136" s="60"/>
      <c r="K136" s="52"/>
      <c r="L136" s="60"/>
      <c r="M136" s="52"/>
      <c r="N136" s="61"/>
      <c r="AK136" s="39"/>
      <c r="AL136" s="47"/>
      <c r="AO136" s="3" t="s">
        <v>67</v>
      </c>
      <c r="AQ136" s="47"/>
      <c r="AS136" s="47"/>
    </row>
    <row r="137" spans="1:45" customFormat="1" ht="15" x14ac:dyDescent="0.25">
      <c r="A137" s="48"/>
      <c r="B137" s="50"/>
      <c r="C137" s="214" t="s">
        <v>69</v>
      </c>
      <c r="D137" s="214"/>
      <c r="E137" s="214"/>
      <c r="F137" s="62"/>
      <c r="G137" s="63"/>
      <c r="H137" s="63"/>
      <c r="I137" s="63"/>
      <c r="J137" s="72">
        <v>422.1</v>
      </c>
      <c r="K137" s="63"/>
      <c r="L137" s="72">
        <v>145.31</v>
      </c>
      <c r="M137" s="63"/>
      <c r="N137" s="65">
        <v>1530.11</v>
      </c>
      <c r="AK137" s="39"/>
      <c r="AL137" s="47"/>
      <c r="AP137" s="3" t="s">
        <v>69</v>
      </c>
      <c r="AQ137" s="47"/>
      <c r="AS137" s="47"/>
    </row>
    <row r="138" spans="1:45" customFormat="1" ht="15" x14ac:dyDescent="0.25">
      <c r="A138" s="57"/>
      <c r="B138" s="50"/>
      <c r="C138" s="206" t="s">
        <v>70</v>
      </c>
      <c r="D138" s="206"/>
      <c r="E138" s="206"/>
      <c r="F138" s="51"/>
      <c r="G138" s="52"/>
      <c r="H138" s="52"/>
      <c r="I138" s="52"/>
      <c r="J138" s="60"/>
      <c r="K138" s="52"/>
      <c r="L138" s="56">
        <v>15.46</v>
      </c>
      <c r="M138" s="52"/>
      <c r="N138" s="71">
        <v>383.25</v>
      </c>
      <c r="AK138" s="39"/>
      <c r="AL138" s="47"/>
      <c r="AO138" s="3" t="s">
        <v>70</v>
      </c>
      <c r="AQ138" s="47"/>
      <c r="AS138" s="47"/>
    </row>
    <row r="139" spans="1:45" customFormat="1" ht="23.25" x14ac:dyDescent="0.25">
      <c r="A139" s="57"/>
      <c r="B139" s="50" t="s">
        <v>71</v>
      </c>
      <c r="C139" s="206" t="s">
        <v>72</v>
      </c>
      <c r="D139" s="206"/>
      <c r="E139" s="206"/>
      <c r="F139" s="51" t="s">
        <v>73</v>
      </c>
      <c r="G139" s="66">
        <v>92</v>
      </c>
      <c r="H139" s="52"/>
      <c r="I139" s="66">
        <v>92</v>
      </c>
      <c r="J139" s="60"/>
      <c r="K139" s="52"/>
      <c r="L139" s="56">
        <v>14.22</v>
      </c>
      <c r="M139" s="52"/>
      <c r="N139" s="71">
        <v>352.59</v>
      </c>
      <c r="AK139" s="39"/>
      <c r="AL139" s="47"/>
      <c r="AO139" s="3" t="s">
        <v>72</v>
      </c>
      <c r="AQ139" s="47"/>
      <c r="AS139" s="47"/>
    </row>
    <row r="140" spans="1:45" customFormat="1" ht="23.25" x14ac:dyDescent="0.25">
      <c r="A140" s="57"/>
      <c r="B140" s="50" t="s">
        <v>74</v>
      </c>
      <c r="C140" s="206" t="s">
        <v>75</v>
      </c>
      <c r="D140" s="206"/>
      <c r="E140" s="206"/>
      <c r="F140" s="51" t="s">
        <v>73</v>
      </c>
      <c r="G140" s="66">
        <v>46</v>
      </c>
      <c r="H140" s="52"/>
      <c r="I140" s="66">
        <v>46</v>
      </c>
      <c r="J140" s="60"/>
      <c r="K140" s="52"/>
      <c r="L140" s="56">
        <v>7.11</v>
      </c>
      <c r="M140" s="52"/>
      <c r="N140" s="71">
        <v>176.3</v>
      </c>
      <c r="AK140" s="39"/>
      <c r="AL140" s="47"/>
      <c r="AO140" s="3" t="s">
        <v>75</v>
      </c>
      <c r="AQ140" s="47"/>
      <c r="AS140" s="47"/>
    </row>
    <row r="141" spans="1:45" customFormat="1" ht="15" x14ac:dyDescent="0.25">
      <c r="A141" s="67"/>
      <c r="B141" s="122"/>
      <c r="C141" s="212" t="s">
        <v>76</v>
      </c>
      <c r="D141" s="212"/>
      <c r="E141" s="212"/>
      <c r="F141" s="41"/>
      <c r="G141" s="42"/>
      <c r="H141" s="42"/>
      <c r="I141" s="42"/>
      <c r="J141" s="45"/>
      <c r="K141" s="42"/>
      <c r="L141" s="75">
        <v>166.64</v>
      </c>
      <c r="M141" s="63"/>
      <c r="N141" s="69">
        <v>2059</v>
      </c>
      <c r="AK141" s="39"/>
      <c r="AL141" s="47"/>
      <c r="AQ141" s="47" t="s">
        <v>76</v>
      </c>
      <c r="AS141" s="47"/>
    </row>
    <row r="142" spans="1:45" customFormat="1" ht="45" x14ac:dyDescent="0.25">
      <c r="A142" s="40" t="s">
        <v>142</v>
      </c>
      <c r="B142" s="121" t="s">
        <v>143</v>
      </c>
      <c r="C142" s="212" t="s">
        <v>144</v>
      </c>
      <c r="D142" s="212"/>
      <c r="E142" s="212"/>
      <c r="F142" s="41" t="s">
        <v>145</v>
      </c>
      <c r="G142" s="42">
        <v>3.4424999999999999</v>
      </c>
      <c r="H142" s="43">
        <v>1</v>
      </c>
      <c r="I142" s="85">
        <v>3.4424999999999999</v>
      </c>
      <c r="J142" s="45"/>
      <c r="K142" s="42"/>
      <c r="L142" s="45"/>
      <c r="M142" s="42"/>
      <c r="N142" s="46"/>
      <c r="AK142" s="39"/>
      <c r="AL142" s="47" t="s">
        <v>144</v>
      </c>
      <c r="AQ142" s="47"/>
      <c r="AS142" s="47"/>
    </row>
    <row r="143" spans="1:45" customFormat="1" ht="15" x14ac:dyDescent="0.25">
      <c r="A143" s="48"/>
      <c r="B143" s="116"/>
      <c r="C143" s="206" t="s">
        <v>298</v>
      </c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13"/>
      <c r="AK143" s="39"/>
      <c r="AL143" s="47"/>
      <c r="AM143" s="3" t="s">
        <v>298</v>
      </c>
      <c r="AQ143" s="47"/>
      <c r="AS143" s="47"/>
    </row>
    <row r="144" spans="1:45" customFormat="1" ht="15" x14ac:dyDescent="0.25">
      <c r="A144" s="49"/>
      <c r="B144" s="50" t="s">
        <v>59</v>
      </c>
      <c r="C144" s="206" t="s">
        <v>80</v>
      </c>
      <c r="D144" s="206"/>
      <c r="E144" s="206"/>
      <c r="F144" s="51"/>
      <c r="G144" s="52"/>
      <c r="H144" s="52"/>
      <c r="I144" s="52"/>
      <c r="J144" s="56">
        <v>135.07</v>
      </c>
      <c r="K144" s="52"/>
      <c r="L144" s="56">
        <v>464.98</v>
      </c>
      <c r="M144" s="54">
        <v>24.79</v>
      </c>
      <c r="N144" s="55">
        <v>11526.85</v>
      </c>
      <c r="AK144" s="39"/>
      <c r="AL144" s="47"/>
      <c r="AN144" s="3" t="s">
        <v>80</v>
      </c>
      <c r="AQ144" s="47"/>
      <c r="AS144" s="47"/>
    </row>
    <row r="145" spans="1:45" customFormat="1" ht="15" x14ac:dyDescent="0.25">
      <c r="A145" s="49"/>
      <c r="B145" s="50" t="s">
        <v>63</v>
      </c>
      <c r="C145" s="206" t="s">
        <v>64</v>
      </c>
      <c r="D145" s="206"/>
      <c r="E145" s="206"/>
      <c r="F145" s="51"/>
      <c r="G145" s="52"/>
      <c r="H145" s="52"/>
      <c r="I145" s="52"/>
      <c r="J145" s="56">
        <v>207.11</v>
      </c>
      <c r="K145" s="52"/>
      <c r="L145" s="56">
        <v>712.98</v>
      </c>
      <c r="M145" s="54">
        <v>10.53</v>
      </c>
      <c r="N145" s="55">
        <v>7507.68</v>
      </c>
      <c r="AK145" s="39"/>
      <c r="AL145" s="47"/>
      <c r="AN145" s="3" t="s">
        <v>64</v>
      </c>
      <c r="AQ145" s="47"/>
      <c r="AS145" s="47"/>
    </row>
    <row r="146" spans="1:45" customFormat="1" ht="15" x14ac:dyDescent="0.25">
      <c r="A146" s="49"/>
      <c r="B146" s="50" t="s">
        <v>65</v>
      </c>
      <c r="C146" s="206" t="s">
        <v>66</v>
      </c>
      <c r="D146" s="206"/>
      <c r="E146" s="206"/>
      <c r="F146" s="51"/>
      <c r="G146" s="52"/>
      <c r="H146" s="52"/>
      <c r="I146" s="52"/>
      <c r="J146" s="56">
        <v>36.97</v>
      </c>
      <c r="K146" s="52"/>
      <c r="L146" s="56">
        <v>127.27</v>
      </c>
      <c r="M146" s="54">
        <v>24.79</v>
      </c>
      <c r="N146" s="55">
        <v>3155.02</v>
      </c>
      <c r="AK146" s="39"/>
      <c r="AL146" s="47"/>
      <c r="AN146" s="3" t="s">
        <v>66</v>
      </c>
      <c r="AQ146" s="47"/>
      <c r="AS146" s="47"/>
    </row>
    <row r="147" spans="1:45" customFormat="1" ht="15" x14ac:dyDescent="0.25">
      <c r="A147" s="57"/>
      <c r="B147" s="50"/>
      <c r="C147" s="206" t="s">
        <v>83</v>
      </c>
      <c r="D147" s="206"/>
      <c r="E147" s="206"/>
      <c r="F147" s="51" t="s">
        <v>68</v>
      </c>
      <c r="G147" s="54">
        <v>12.53</v>
      </c>
      <c r="H147" s="52"/>
      <c r="I147" s="163">
        <v>43.134524999999996</v>
      </c>
      <c r="J147" s="60"/>
      <c r="K147" s="52"/>
      <c r="L147" s="60"/>
      <c r="M147" s="52"/>
      <c r="N147" s="61"/>
      <c r="AK147" s="39"/>
      <c r="AL147" s="47"/>
      <c r="AO147" s="3" t="s">
        <v>83</v>
      </c>
      <c r="AQ147" s="47"/>
      <c r="AS147" s="47"/>
    </row>
    <row r="148" spans="1:45" customFormat="1" ht="15" x14ac:dyDescent="0.25">
      <c r="A148" s="57"/>
      <c r="B148" s="50"/>
      <c r="C148" s="206" t="s">
        <v>67</v>
      </c>
      <c r="D148" s="206"/>
      <c r="E148" s="206"/>
      <c r="F148" s="51" t="s">
        <v>68</v>
      </c>
      <c r="G148" s="54">
        <v>3.04</v>
      </c>
      <c r="H148" s="52"/>
      <c r="I148" s="59">
        <v>10.465199999999999</v>
      </c>
      <c r="J148" s="60"/>
      <c r="K148" s="52"/>
      <c r="L148" s="60"/>
      <c r="M148" s="52"/>
      <c r="N148" s="61"/>
      <c r="AK148" s="39"/>
      <c r="AL148" s="47"/>
      <c r="AO148" s="3" t="s">
        <v>67</v>
      </c>
      <c r="AQ148" s="47"/>
      <c r="AS148" s="47"/>
    </row>
    <row r="149" spans="1:45" customFormat="1" ht="15" x14ac:dyDescent="0.25">
      <c r="A149" s="48"/>
      <c r="B149" s="50"/>
      <c r="C149" s="214" t="s">
        <v>69</v>
      </c>
      <c r="D149" s="214"/>
      <c r="E149" s="214"/>
      <c r="F149" s="62"/>
      <c r="G149" s="63"/>
      <c r="H149" s="63"/>
      <c r="I149" s="63"/>
      <c r="J149" s="72">
        <v>342.18</v>
      </c>
      <c r="K149" s="63"/>
      <c r="L149" s="64">
        <v>1177.96</v>
      </c>
      <c r="M149" s="63"/>
      <c r="N149" s="65">
        <v>19034.53</v>
      </c>
      <c r="AK149" s="39"/>
      <c r="AL149" s="47"/>
      <c r="AP149" s="3" t="s">
        <v>69</v>
      </c>
      <c r="AQ149" s="47"/>
      <c r="AS149" s="47"/>
    </row>
    <row r="150" spans="1:45" customFormat="1" ht="15" x14ac:dyDescent="0.25">
      <c r="A150" s="57"/>
      <c r="B150" s="50"/>
      <c r="C150" s="206" t="s">
        <v>70</v>
      </c>
      <c r="D150" s="206"/>
      <c r="E150" s="206"/>
      <c r="F150" s="51"/>
      <c r="G150" s="52"/>
      <c r="H150" s="52"/>
      <c r="I150" s="52"/>
      <c r="J150" s="60"/>
      <c r="K150" s="52"/>
      <c r="L150" s="56">
        <v>592.25</v>
      </c>
      <c r="M150" s="52"/>
      <c r="N150" s="55">
        <v>14681.87</v>
      </c>
      <c r="AK150" s="39"/>
      <c r="AL150" s="47"/>
      <c r="AO150" s="3" t="s">
        <v>70</v>
      </c>
      <c r="AQ150" s="47"/>
      <c r="AS150" s="47"/>
    </row>
    <row r="151" spans="1:45" customFormat="1" ht="23.25" x14ac:dyDescent="0.25">
      <c r="A151" s="57"/>
      <c r="B151" s="50" t="s">
        <v>71</v>
      </c>
      <c r="C151" s="206" t="s">
        <v>72</v>
      </c>
      <c r="D151" s="206"/>
      <c r="E151" s="206"/>
      <c r="F151" s="51" t="s">
        <v>73</v>
      </c>
      <c r="G151" s="66">
        <v>92</v>
      </c>
      <c r="H151" s="52"/>
      <c r="I151" s="66">
        <v>92</v>
      </c>
      <c r="J151" s="60"/>
      <c r="K151" s="52"/>
      <c r="L151" s="56">
        <v>544.87</v>
      </c>
      <c r="M151" s="52"/>
      <c r="N151" s="55">
        <v>13507.32</v>
      </c>
      <c r="AK151" s="39"/>
      <c r="AL151" s="47"/>
      <c r="AO151" s="3" t="s">
        <v>72</v>
      </c>
      <c r="AQ151" s="47"/>
      <c r="AS151" s="47"/>
    </row>
    <row r="152" spans="1:45" customFormat="1" ht="23.25" x14ac:dyDescent="0.25">
      <c r="A152" s="57"/>
      <c r="B152" s="50" t="s">
        <v>74</v>
      </c>
      <c r="C152" s="206" t="s">
        <v>75</v>
      </c>
      <c r="D152" s="206"/>
      <c r="E152" s="206"/>
      <c r="F152" s="51" t="s">
        <v>73</v>
      </c>
      <c r="G152" s="66">
        <v>46</v>
      </c>
      <c r="H152" s="52"/>
      <c r="I152" s="66">
        <v>46</v>
      </c>
      <c r="J152" s="60"/>
      <c r="K152" s="52"/>
      <c r="L152" s="56">
        <v>272.44</v>
      </c>
      <c r="M152" s="52"/>
      <c r="N152" s="55">
        <v>6753.66</v>
      </c>
      <c r="AK152" s="39"/>
      <c r="AL152" s="47"/>
      <c r="AO152" s="3" t="s">
        <v>75</v>
      </c>
      <c r="AQ152" s="47"/>
      <c r="AS152" s="47"/>
    </row>
    <row r="153" spans="1:45" customFormat="1" ht="15" x14ac:dyDescent="0.25">
      <c r="A153" s="67"/>
      <c r="B153" s="122"/>
      <c r="C153" s="212" t="s">
        <v>76</v>
      </c>
      <c r="D153" s="212"/>
      <c r="E153" s="212"/>
      <c r="F153" s="41"/>
      <c r="G153" s="42"/>
      <c r="H153" s="42"/>
      <c r="I153" s="42"/>
      <c r="J153" s="45"/>
      <c r="K153" s="42"/>
      <c r="L153" s="68">
        <v>1995.27</v>
      </c>
      <c r="M153" s="63"/>
      <c r="N153" s="69">
        <v>39295.51</v>
      </c>
      <c r="AK153" s="39"/>
      <c r="AL153" s="47"/>
      <c r="AQ153" s="47" t="s">
        <v>76</v>
      </c>
      <c r="AS153" s="47"/>
    </row>
    <row r="154" spans="1:45" customFormat="1" ht="0" hidden="1" customHeight="1" x14ac:dyDescent="0.25">
      <c r="A154" s="76"/>
      <c r="B154" s="77"/>
      <c r="C154" s="77"/>
      <c r="D154" s="77"/>
      <c r="E154" s="77"/>
      <c r="F154" s="78"/>
      <c r="G154" s="78"/>
      <c r="H154" s="78"/>
      <c r="I154" s="78"/>
      <c r="J154" s="79"/>
      <c r="K154" s="78"/>
      <c r="L154" s="79"/>
      <c r="M154" s="52"/>
      <c r="N154" s="79"/>
      <c r="AK154" s="39"/>
      <c r="AL154" s="47"/>
      <c r="AQ154" s="47"/>
      <c r="AS154" s="47"/>
    </row>
    <row r="155" spans="1:45" customFormat="1" ht="15" x14ac:dyDescent="0.25">
      <c r="A155" s="80"/>
      <c r="B155" s="81"/>
      <c r="C155" s="212" t="s">
        <v>146</v>
      </c>
      <c r="D155" s="212"/>
      <c r="E155" s="212"/>
      <c r="F155" s="212"/>
      <c r="G155" s="212"/>
      <c r="H155" s="212"/>
      <c r="I155" s="212"/>
      <c r="J155" s="212"/>
      <c r="K155" s="212"/>
      <c r="L155" s="82">
        <v>38377.85</v>
      </c>
      <c r="M155" s="83"/>
      <c r="N155" s="84">
        <v>378286.59</v>
      </c>
      <c r="AK155" s="39"/>
      <c r="AL155" s="47"/>
      <c r="AQ155" s="47"/>
      <c r="AS155" s="47" t="s">
        <v>146</v>
      </c>
    </row>
    <row r="156" spans="1:45" customFormat="1" ht="15" x14ac:dyDescent="0.25">
      <c r="A156" s="215" t="s">
        <v>147</v>
      </c>
      <c r="B156" s="216"/>
      <c r="C156" s="216"/>
      <c r="D156" s="216"/>
      <c r="E156" s="216"/>
      <c r="F156" s="216"/>
      <c r="G156" s="216"/>
      <c r="H156" s="216"/>
      <c r="I156" s="216"/>
      <c r="J156" s="216"/>
      <c r="K156" s="216"/>
      <c r="L156" s="216"/>
      <c r="M156" s="216"/>
      <c r="N156" s="217"/>
      <c r="AK156" s="39" t="s">
        <v>147</v>
      </c>
      <c r="AL156" s="47"/>
      <c r="AQ156" s="47"/>
      <c r="AS156" s="47"/>
    </row>
    <row r="157" spans="1:45" customFormat="1" ht="23.25" x14ac:dyDescent="0.25">
      <c r="A157" s="40" t="s">
        <v>148</v>
      </c>
      <c r="B157" s="121" t="s">
        <v>149</v>
      </c>
      <c r="C157" s="212" t="s">
        <v>150</v>
      </c>
      <c r="D157" s="212"/>
      <c r="E157" s="212"/>
      <c r="F157" s="41" t="s">
        <v>151</v>
      </c>
      <c r="G157" s="42">
        <v>9</v>
      </c>
      <c r="H157" s="43">
        <v>1</v>
      </c>
      <c r="I157" s="43">
        <v>9</v>
      </c>
      <c r="J157" s="45"/>
      <c r="K157" s="42"/>
      <c r="L157" s="45"/>
      <c r="M157" s="42"/>
      <c r="N157" s="46"/>
      <c r="AK157" s="39"/>
      <c r="AL157" s="47" t="s">
        <v>150</v>
      </c>
      <c r="AQ157" s="47"/>
      <c r="AS157" s="47"/>
    </row>
    <row r="158" spans="1:45" customFormat="1" ht="15" x14ac:dyDescent="0.25">
      <c r="A158" s="49"/>
      <c r="B158" s="50" t="s">
        <v>59</v>
      </c>
      <c r="C158" s="206" t="s">
        <v>80</v>
      </c>
      <c r="D158" s="206"/>
      <c r="E158" s="206"/>
      <c r="F158" s="51"/>
      <c r="G158" s="52"/>
      <c r="H158" s="52"/>
      <c r="I158" s="52"/>
      <c r="J158" s="56">
        <v>12.52</v>
      </c>
      <c r="K158" s="52"/>
      <c r="L158" s="56">
        <v>112.68</v>
      </c>
      <c r="M158" s="54">
        <v>24.79</v>
      </c>
      <c r="N158" s="55">
        <v>2793.34</v>
      </c>
      <c r="AK158" s="39"/>
      <c r="AL158" s="47"/>
      <c r="AN158" s="3" t="s">
        <v>80</v>
      </c>
      <c r="AQ158" s="47"/>
      <c r="AS158" s="47"/>
    </row>
    <row r="159" spans="1:45" customFormat="1" ht="15" x14ac:dyDescent="0.25">
      <c r="A159" s="49"/>
      <c r="B159" s="50" t="s">
        <v>63</v>
      </c>
      <c r="C159" s="206" t="s">
        <v>64</v>
      </c>
      <c r="D159" s="206"/>
      <c r="E159" s="206"/>
      <c r="F159" s="51"/>
      <c r="G159" s="52"/>
      <c r="H159" s="52"/>
      <c r="I159" s="52"/>
      <c r="J159" s="56">
        <v>128.25</v>
      </c>
      <c r="K159" s="52"/>
      <c r="L159" s="53">
        <v>1154.25</v>
      </c>
      <c r="M159" s="54">
        <v>10.53</v>
      </c>
      <c r="N159" s="55">
        <v>12154.25</v>
      </c>
      <c r="AK159" s="39"/>
      <c r="AL159" s="47"/>
      <c r="AN159" s="3" t="s">
        <v>64</v>
      </c>
      <c r="AQ159" s="47"/>
      <c r="AS159" s="47"/>
    </row>
    <row r="160" spans="1:45" customFormat="1" ht="15" x14ac:dyDescent="0.25">
      <c r="A160" s="49"/>
      <c r="B160" s="50" t="s">
        <v>65</v>
      </c>
      <c r="C160" s="206" t="s">
        <v>66</v>
      </c>
      <c r="D160" s="206"/>
      <c r="E160" s="206"/>
      <c r="F160" s="51"/>
      <c r="G160" s="52"/>
      <c r="H160" s="52"/>
      <c r="I160" s="52"/>
      <c r="J160" s="56">
        <v>15</v>
      </c>
      <c r="K160" s="52"/>
      <c r="L160" s="56">
        <v>135</v>
      </c>
      <c r="M160" s="54">
        <v>24.79</v>
      </c>
      <c r="N160" s="55">
        <v>3346.65</v>
      </c>
      <c r="AK160" s="39"/>
      <c r="AL160" s="47"/>
      <c r="AN160" s="3" t="s">
        <v>66</v>
      </c>
      <c r="AQ160" s="47"/>
      <c r="AS160" s="47"/>
    </row>
    <row r="161" spans="1:45" customFormat="1" ht="15" x14ac:dyDescent="0.25">
      <c r="A161" s="57"/>
      <c r="B161" s="50"/>
      <c r="C161" s="206" t="s">
        <v>83</v>
      </c>
      <c r="D161" s="206"/>
      <c r="E161" s="206"/>
      <c r="F161" s="51" t="s">
        <v>68</v>
      </c>
      <c r="G161" s="54">
        <v>1.03</v>
      </c>
      <c r="H161" s="52"/>
      <c r="I161" s="54">
        <v>9.27</v>
      </c>
      <c r="J161" s="60"/>
      <c r="K161" s="52"/>
      <c r="L161" s="60"/>
      <c r="M161" s="52"/>
      <c r="N161" s="61"/>
      <c r="AK161" s="39"/>
      <c r="AL161" s="47"/>
      <c r="AO161" s="3" t="s">
        <v>83</v>
      </c>
      <c r="AQ161" s="47"/>
      <c r="AS161" s="47"/>
    </row>
    <row r="162" spans="1:45" customFormat="1" ht="15" x14ac:dyDescent="0.25">
      <c r="A162" s="57"/>
      <c r="B162" s="50"/>
      <c r="C162" s="206" t="s">
        <v>67</v>
      </c>
      <c r="D162" s="206"/>
      <c r="E162" s="206"/>
      <c r="F162" s="51" t="s">
        <v>68</v>
      </c>
      <c r="G162" s="54">
        <v>1.07</v>
      </c>
      <c r="H162" s="52"/>
      <c r="I162" s="54">
        <v>9.6300000000000008</v>
      </c>
      <c r="J162" s="60"/>
      <c r="K162" s="52"/>
      <c r="L162" s="60"/>
      <c r="M162" s="52"/>
      <c r="N162" s="61"/>
      <c r="AK162" s="39"/>
      <c r="AL162" s="47"/>
      <c r="AO162" s="3" t="s">
        <v>67</v>
      </c>
      <c r="AQ162" s="47"/>
      <c r="AS162" s="47"/>
    </row>
    <row r="163" spans="1:45" customFormat="1" ht="15" x14ac:dyDescent="0.25">
      <c r="A163" s="48"/>
      <c r="B163" s="50"/>
      <c r="C163" s="214" t="s">
        <v>69</v>
      </c>
      <c r="D163" s="214"/>
      <c r="E163" s="214"/>
      <c r="F163" s="62"/>
      <c r="G163" s="63"/>
      <c r="H163" s="63"/>
      <c r="I163" s="63"/>
      <c r="J163" s="72">
        <v>140.77000000000001</v>
      </c>
      <c r="K163" s="63"/>
      <c r="L163" s="64">
        <v>1266.93</v>
      </c>
      <c r="M163" s="63"/>
      <c r="N163" s="65">
        <v>14947.59</v>
      </c>
      <c r="AK163" s="39"/>
      <c r="AL163" s="47"/>
      <c r="AP163" s="3" t="s">
        <v>69</v>
      </c>
      <c r="AQ163" s="47"/>
      <c r="AS163" s="47"/>
    </row>
    <row r="164" spans="1:45" customFormat="1" ht="15" x14ac:dyDescent="0.25">
      <c r="A164" s="57"/>
      <c r="B164" s="50"/>
      <c r="C164" s="206" t="s">
        <v>70</v>
      </c>
      <c r="D164" s="206"/>
      <c r="E164" s="206"/>
      <c r="F164" s="51"/>
      <c r="G164" s="52"/>
      <c r="H164" s="52"/>
      <c r="I164" s="52"/>
      <c r="J164" s="60"/>
      <c r="K164" s="52"/>
      <c r="L164" s="56">
        <v>247.68</v>
      </c>
      <c r="M164" s="52"/>
      <c r="N164" s="55">
        <v>6139.99</v>
      </c>
      <c r="AK164" s="39"/>
      <c r="AL164" s="47"/>
      <c r="AO164" s="3" t="s">
        <v>70</v>
      </c>
      <c r="AQ164" s="47"/>
      <c r="AS164" s="47"/>
    </row>
    <row r="165" spans="1:45" customFormat="1" ht="15" x14ac:dyDescent="0.25">
      <c r="A165" s="57"/>
      <c r="B165" s="50" t="s">
        <v>152</v>
      </c>
      <c r="C165" s="206" t="s">
        <v>153</v>
      </c>
      <c r="D165" s="206"/>
      <c r="E165" s="206"/>
      <c r="F165" s="51" t="s">
        <v>73</v>
      </c>
      <c r="G165" s="66">
        <v>103</v>
      </c>
      <c r="H165" s="52"/>
      <c r="I165" s="66">
        <v>103</v>
      </c>
      <c r="J165" s="60"/>
      <c r="K165" s="52"/>
      <c r="L165" s="56">
        <v>255.11</v>
      </c>
      <c r="M165" s="52"/>
      <c r="N165" s="55">
        <v>6324.19</v>
      </c>
      <c r="AK165" s="39"/>
      <c r="AL165" s="47"/>
      <c r="AO165" s="3" t="s">
        <v>153</v>
      </c>
      <c r="AQ165" s="47"/>
      <c r="AS165" s="47"/>
    </row>
    <row r="166" spans="1:45" customFormat="1" ht="15" x14ac:dyDescent="0.25">
      <c r="A166" s="57"/>
      <c r="B166" s="50" t="s">
        <v>154</v>
      </c>
      <c r="C166" s="206" t="s">
        <v>155</v>
      </c>
      <c r="D166" s="206"/>
      <c r="E166" s="206"/>
      <c r="F166" s="51" t="s">
        <v>73</v>
      </c>
      <c r="G166" s="66">
        <v>60</v>
      </c>
      <c r="H166" s="52"/>
      <c r="I166" s="66">
        <v>60</v>
      </c>
      <c r="J166" s="60"/>
      <c r="K166" s="52"/>
      <c r="L166" s="56">
        <v>148.61000000000001</v>
      </c>
      <c r="M166" s="52"/>
      <c r="N166" s="55">
        <v>3683.99</v>
      </c>
      <c r="AK166" s="39"/>
      <c r="AL166" s="47"/>
      <c r="AO166" s="3" t="s">
        <v>155</v>
      </c>
      <c r="AQ166" s="47"/>
      <c r="AS166" s="47"/>
    </row>
    <row r="167" spans="1:45" customFormat="1" ht="15" x14ac:dyDescent="0.25">
      <c r="A167" s="67"/>
      <c r="B167" s="122"/>
      <c r="C167" s="212" t="s">
        <v>76</v>
      </c>
      <c r="D167" s="212"/>
      <c r="E167" s="212"/>
      <c r="F167" s="41"/>
      <c r="G167" s="42"/>
      <c r="H167" s="42"/>
      <c r="I167" s="42"/>
      <c r="J167" s="45"/>
      <c r="K167" s="42"/>
      <c r="L167" s="68">
        <v>1670.65</v>
      </c>
      <c r="M167" s="63"/>
      <c r="N167" s="69">
        <v>24955.77</v>
      </c>
      <c r="AK167" s="39"/>
      <c r="AL167" s="47"/>
      <c r="AQ167" s="47" t="s">
        <v>76</v>
      </c>
      <c r="AS167" s="47"/>
    </row>
    <row r="168" spans="1:45" customFormat="1" ht="23.25" x14ac:dyDescent="0.25">
      <c r="A168" s="40" t="s">
        <v>156</v>
      </c>
      <c r="B168" s="121" t="s">
        <v>157</v>
      </c>
      <c r="C168" s="212" t="s">
        <v>158</v>
      </c>
      <c r="D168" s="212"/>
      <c r="E168" s="212"/>
      <c r="F168" s="41" t="s">
        <v>159</v>
      </c>
      <c r="G168" s="42">
        <v>0.29199999999999998</v>
      </c>
      <c r="H168" s="43">
        <v>1</v>
      </c>
      <c r="I168" s="44">
        <v>0.29199999999999998</v>
      </c>
      <c r="J168" s="45"/>
      <c r="K168" s="42"/>
      <c r="L168" s="45"/>
      <c r="M168" s="42"/>
      <c r="N168" s="46"/>
      <c r="AK168" s="39"/>
      <c r="AL168" s="47" t="s">
        <v>158</v>
      </c>
      <c r="AQ168" s="47"/>
      <c r="AS168" s="47"/>
    </row>
    <row r="169" spans="1:45" customFormat="1" ht="15" x14ac:dyDescent="0.25">
      <c r="A169" s="48"/>
      <c r="B169" s="116"/>
      <c r="C169" s="206" t="s">
        <v>160</v>
      </c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13"/>
      <c r="AK169" s="39"/>
      <c r="AL169" s="47"/>
      <c r="AM169" s="3" t="s">
        <v>160</v>
      </c>
      <c r="AQ169" s="47"/>
      <c r="AS169" s="47"/>
    </row>
    <row r="170" spans="1:45" customFormat="1" ht="15" x14ac:dyDescent="0.25">
      <c r="A170" s="49"/>
      <c r="B170" s="50" t="s">
        <v>59</v>
      </c>
      <c r="C170" s="206" t="s">
        <v>80</v>
      </c>
      <c r="D170" s="206"/>
      <c r="E170" s="206"/>
      <c r="F170" s="51"/>
      <c r="G170" s="52"/>
      <c r="H170" s="52"/>
      <c r="I170" s="52"/>
      <c r="J170" s="56">
        <v>563.37</v>
      </c>
      <c r="K170" s="52"/>
      <c r="L170" s="56">
        <v>164.5</v>
      </c>
      <c r="M170" s="54">
        <v>24.79</v>
      </c>
      <c r="N170" s="55">
        <v>4077.96</v>
      </c>
      <c r="AK170" s="39"/>
      <c r="AL170" s="47"/>
      <c r="AN170" s="3" t="s">
        <v>80</v>
      </c>
      <c r="AQ170" s="47"/>
      <c r="AS170" s="47"/>
    </row>
    <row r="171" spans="1:45" customFormat="1" ht="15" x14ac:dyDescent="0.25">
      <c r="A171" s="49"/>
      <c r="B171" s="50" t="s">
        <v>63</v>
      </c>
      <c r="C171" s="206" t="s">
        <v>64</v>
      </c>
      <c r="D171" s="206"/>
      <c r="E171" s="206"/>
      <c r="F171" s="51"/>
      <c r="G171" s="52"/>
      <c r="H171" s="52"/>
      <c r="I171" s="52"/>
      <c r="J171" s="56">
        <v>516.92999999999995</v>
      </c>
      <c r="K171" s="52"/>
      <c r="L171" s="56">
        <v>150.94</v>
      </c>
      <c r="M171" s="54">
        <v>10.53</v>
      </c>
      <c r="N171" s="55">
        <v>1589.4</v>
      </c>
      <c r="AK171" s="39"/>
      <c r="AL171" s="47"/>
      <c r="AN171" s="3" t="s">
        <v>64</v>
      </c>
      <c r="AQ171" s="47"/>
      <c r="AS171" s="47"/>
    </row>
    <row r="172" spans="1:45" customFormat="1" ht="15" x14ac:dyDescent="0.25">
      <c r="A172" s="49"/>
      <c r="B172" s="50" t="s">
        <v>65</v>
      </c>
      <c r="C172" s="206" t="s">
        <v>66</v>
      </c>
      <c r="D172" s="206"/>
      <c r="E172" s="206"/>
      <c r="F172" s="51"/>
      <c r="G172" s="52"/>
      <c r="H172" s="52"/>
      <c r="I172" s="52"/>
      <c r="J172" s="56">
        <v>28.58</v>
      </c>
      <c r="K172" s="52"/>
      <c r="L172" s="56">
        <v>8.35</v>
      </c>
      <c r="M172" s="54">
        <v>24.79</v>
      </c>
      <c r="N172" s="71">
        <v>207</v>
      </c>
      <c r="AK172" s="39"/>
      <c r="AL172" s="47"/>
      <c r="AN172" s="3" t="s">
        <v>66</v>
      </c>
      <c r="AQ172" s="47"/>
      <c r="AS172" s="47"/>
    </row>
    <row r="173" spans="1:45" customFormat="1" ht="15" x14ac:dyDescent="0.25">
      <c r="A173" s="49"/>
      <c r="B173" s="50" t="s">
        <v>81</v>
      </c>
      <c r="C173" s="206" t="s">
        <v>82</v>
      </c>
      <c r="D173" s="206"/>
      <c r="E173" s="206"/>
      <c r="F173" s="51"/>
      <c r="G173" s="52"/>
      <c r="H173" s="52"/>
      <c r="I173" s="52"/>
      <c r="J173" s="56">
        <v>83.96</v>
      </c>
      <c r="K173" s="52"/>
      <c r="L173" s="56">
        <v>24.52</v>
      </c>
      <c r="M173" s="54">
        <v>8.0399999999999991</v>
      </c>
      <c r="N173" s="71">
        <v>197.14</v>
      </c>
      <c r="AK173" s="39"/>
      <c r="AL173" s="47"/>
      <c r="AN173" s="3" t="s">
        <v>82</v>
      </c>
      <c r="AQ173" s="47"/>
      <c r="AS173" s="47"/>
    </row>
    <row r="174" spans="1:45" customFormat="1" ht="15" x14ac:dyDescent="0.25">
      <c r="A174" s="57"/>
      <c r="B174" s="50"/>
      <c r="C174" s="206" t="s">
        <v>83</v>
      </c>
      <c r="D174" s="206"/>
      <c r="E174" s="206"/>
      <c r="F174" s="51" t="s">
        <v>68</v>
      </c>
      <c r="G174" s="54">
        <v>46.33</v>
      </c>
      <c r="H174" s="52"/>
      <c r="I174" s="87">
        <v>13.528359999999999</v>
      </c>
      <c r="J174" s="60"/>
      <c r="K174" s="52"/>
      <c r="L174" s="60"/>
      <c r="M174" s="52"/>
      <c r="N174" s="61"/>
      <c r="AK174" s="39"/>
      <c r="AL174" s="47"/>
      <c r="AO174" s="3" t="s">
        <v>83</v>
      </c>
      <c r="AQ174" s="47"/>
      <c r="AS174" s="47"/>
    </row>
    <row r="175" spans="1:45" customFormat="1" ht="15" x14ac:dyDescent="0.25">
      <c r="A175" s="57"/>
      <c r="B175" s="50"/>
      <c r="C175" s="206" t="s">
        <v>67</v>
      </c>
      <c r="D175" s="206"/>
      <c r="E175" s="206"/>
      <c r="F175" s="51" t="s">
        <v>68</v>
      </c>
      <c r="G175" s="54">
        <v>1.75</v>
      </c>
      <c r="H175" s="52"/>
      <c r="I175" s="73">
        <v>0.51100000000000001</v>
      </c>
      <c r="J175" s="60"/>
      <c r="K175" s="52"/>
      <c r="L175" s="60"/>
      <c r="M175" s="52"/>
      <c r="N175" s="61"/>
      <c r="AK175" s="39"/>
      <c r="AL175" s="47"/>
      <c r="AO175" s="3" t="s">
        <v>67</v>
      </c>
      <c r="AQ175" s="47"/>
      <c r="AS175" s="47"/>
    </row>
    <row r="176" spans="1:45" customFormat="1" ht="15" x14ac:dyDescent="0.25">
      <c r="A176" s="48"/>
      <c r="B176" s="50"/>
      <c r="C176" s="214" t="s">
        <v>69</v>
      </c>
      <c r="D176" s="214"/>
      <c r="E176" s="214"/>
      <c r="F176" s="62"/>
      <c r="G176" s="63"/>
      <c r="H176" s="63"/>
      <c r="I176" s="63"/>
      <c r="J176" s="64">
        <v>1164.26</v>
      </c>
      <c r="K176" s="63"/>
      <c r="L176" s="72">
        <v>339.96</v>
      </c>
      <c r="M176" s="63"/>
      <c r="N176" s="65">
        <v>5864.5</v>
      </c>
      <c r="AK176" s="39"/>
      <c r="AL176" s="47"/>
      <c r="AP176" s="3" t="s">
        <v>69</v>
      </c>
      <c r="AQ176" s="47"/>
      <c r="AS176" s="47"/>
    </row>
    <row r="177" spans="1:45" customFormat="1" ht="15" x14ac:dyDescent="0.25">
      <c r="A177" s="57"/>
      <c r="B177" s="50"/>
      <c r="C177" s="206" t="s">
        <v>70</v>
      </c>
      <c r="D177" s="206"/>
      <c r="E177" s="206"/>
      <c r="F177" s="51"/>
      <c r="G177" s="52"/>
      <c r="H177" s="52"/>
      <c r="I177" s="52"/>
      <c r="J177" s="60"/>
      <c r="K177" s="52"/>
      <c r="L177" s="56">
        <v>172.85</v>
      </c>
      <c r="M177" s="52"/>
      <c r="N177" s="55">
        <v>4284.96</v>
      </c>
      <c r="AK177" s="39"/>
      <c r="AL177" s="47"/>
      <c r="AO177" s="3" t="s">
        <v>70</v>
      </c>
      <c r="AQ177" s="47"/>
      <c r="AS177" s="47"/>
    </row>
    <row r="178" spans="1:45" customFormat="1" ht="34.5" x14ac:dyDescent="0.25">
      <c r="A178" s="57"/>
      <c r="B178" s="50" t="s">
        <v>161</v>
      </c>
      <c r="C178" s="206" t="s">
        <v>162</v>
      </c>
      <c r="D178" s="206"/>
      <c r="E178" s="206"/>
      <c r="F178" s="51" t="s">
        <v>73</v>
      </c>
      <c r="G178" s="66">
        <v>102</v>
      </c>
      <c r="H178" s="52"/>
      <c r="I178" s="66">
        <v>102</v>
      </c>
      <c r="J178" s="60"/>
      <c r="K178" s="52"/>
      <c r="L178" s="56">
        <v>176.31</v>
      </c>
      <c r="M178" s="52"/>
      <c r="N178" s="55">
        <v>4370.66</v>
      </c>
      <c r="AK178" s="39"/>
      <c r="AL178" s="47"/>
      <c r="AO178" s="3" t="s">
        <v>162</v>
      </c>
      <c r="AQ178" s="47"/>
      <c r="AS178" s="47"/>
    </row>
    <row r="179" spans="1:45" customFormat="1" ht="34.5" x14ac:dyDescent="0.25">
      <c r="A179" s="57"/>
      <c r="B179" s="50" t="s">
        <v>163</v>
      </c>
      <c r="C179" s="206" t="s">
        <v>164</v>
      </c>
      <c r="D179" s="206"/>
      <c r="E179" s="206"/>
      <c r="F179" s="51" t="s">
        <v>73</v>
      </c>
      <c r="G179" s="66">
        <v>58</v>
      </c>
      <c r="H179" s="52"/>
      <c r="I179" s="66">
        <v>58</v>
      </c>
      <c r="J179" s="60"/>
      <c r="K179" s="52"/>
      <c r="L179" s="56">
        <v>100.25</v>
      </c>
      <c r="M179" s="52"/>
      <c r="N179" s="55">
        <v>2485.2800000000002</v>
      </c>
      <c r="AK179" s="39"/>
      <c r="AL179" s="47"/>
      <c r="AO179" s="3" t="s">
        <v>164</v>
      </c>
      <c r="AQ179" s="47"/>
      <c r="AS179" s="47"/>
    </row>
    <row r="180" spans="1:45" customFormat="1" ht="15" x14ac:dyDescent="0.25">
      <c r="A180" s="67"/>
      <c r="B180" s="122"/>
      <c r="C180" s="212" t="s">
        <v>76</v>
      </c>
      <c r="D180" s="212"/>
      <c r="E180" s="212"/>
      <c r="F180" s="41"/>
      <c r="G180" s="42"/>
      <c r="H180" s="42"/>
      <c r="I180" s="42"/>
      <c r="J180" s="45"/>
      <c r="K180" s="42"/>
      <c r="L180" s="75">
        <v>616.52</v>
      </c>
      <c r="M180" s="63"/>
      <c r="N180" s="69">
        <v>12720.44</v>
      </c>
      <c r="AK180" s="39"/>
      <c r="AL180" s="47"/>
      <c r="AQ180" s="47" t="s">
        <v>76</v>
      </c>
      <c r="AS180" s="47"/>
    </row>
    <row r="181" spans="1:45" customFormat="1" ht="34.5" x14ac:dyDescent="0.25">
      <c r="A181" s="40" t="s">
        <v>165</v>
      </c>
      <c r="B181" s="121" t="s">
        <v>166</v>
      </c>
      <c r="C181" s="212" t="s">
        <v>167</v>
      </c>
      <c r="D181" s="212"/>
      <c r="E181" s="212"/>
      <c r="F181" s="41" t="s">
        <v>168</v>
      </c>
      <c r="G181" s="42">
        <v>0.29199999999999998</v>
      </c>
      <c r="H181" s="43">
        <v>1</v>
      </c>
      <c r="I181" s="44">
        <v>0.29199999999999998</v>
      </c>
      <c r="J181" s="68">
        <v>14076</v>
      </c>
      <c r="K181" s="42"/>
      <c r="L181" s="68">
        <v>4110.1899999999996</v>
      </c>
      <c r="M181" s="74">
        <v>8.0399999999999991</v>
      </c>
      <c r="N181" s="69">
        <v>33045.93</v>
      </c>
      <c r="AK181" s="39"/>
      <c r="AL181" s="47" t="s">
        <v>167</v>
      </c>
      <c r="AQ181" s="47"/>
      <c r="AS181" s="47"/>
    </row>
    <row r="182" spans="1:45" customFormat="1" ht="15" x14ac:dyDescent="0.25">
      <c r="A182" s="67"/>
      <c r="B182" s="122"/>
      <c r="C182" s="206" t="s">
        <v>169</v>
      </c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13"/>
      <c r="AK182" s="39"/>
      <c r="AL182" s="47"/>
      <c r="AQ182" s="47"/>
      <c r="AR182" s="3" t="s">
        <v>169</v>
      </c>
      <c r="AS182" s="47"/>
    </row>
    <row r="183" spans="1:45" customFormat="1" ht="15" x14ac:dyDescent="0.25">
      <c r="A183" s="67"/>
      <c r="B183" s="122"/>
      <c r="C183" s="212" t="s">
        <v>76</v>
      </c>
      <c r="D183" s="212"/>
      <c r="E183" s="212"/>
      <c r="F183" s="41"/>
      <c r="G183" s="42"/>
      <c r="H183" s="42"/>
      <c r="I183" s="42"/>
      <c r="J183" s="45"/>
      <c r="K183" s="42"/>
      <c r="L183" s="68">
        <v>4110.1899999999996</v>
      </c>
      <c r="M183" s="63"/>
      <c r="N183" s="69">
        <v>33045.93</v>
      </c>
      <c r="AK183" s="39"/>
      <c r="AL183" s="47"/>
      <c r="AQ183" s="47" t="s">
        <v>76</v>
      </c>
      <c r="AS183" s="47"/>
    </row>
    <row r="184" spans="1:45" customFormat="1" ht="45" x14ac:dyDescent="0.25">
      <c r="A184" s="40" t="s">
        <v>170</v>
      </c>
      <c r="B184" s="121" t="s">
        <v>171</v>
      </c>
      <c r="C184" s="212" t="s">
        <v>172</v>
      </c>
      <c r="D184" s="212"/>
      <c r="E184" s="212"/>
      <c r="F184" s="41" t="s">
        <v>173</v>
      </c>
      <c r="G184" s="42">
        <v>1.97</v>
      </c>
      <c r="H184" s="43">
        <v>1</v>
      </c>
      <c r="I184" s="74">
        <v>1.97</v>
      </c>
      <c r="J184" s="45"/>
      <c r="K184" s="42"/>
      <c r="L184" s="45"/>
      <c r="M184" s="42"/>
      <c r="N184" s="46"/>
      <c r="AK184" s="39"/>
      <c r="AL184" s="47" t="s">
        <v>172</v>
      </c>
      <c r="AQ184" s="47"/>
      <c r="AS184" s="47"/>
    </row>
    <row r="185" spans="1:45" customFormat="1" ht="15" x14ac:dyDescent="0.25">
      <c r="A185" s="49"/>
      <c r="B185" s="50" t="s">
        <v>59</v>
      </c>
      <c r="C185" s="206" t="s">
        <v>80</v>
      </c>
      <c r="D185" s="206"/>
      <c r="E185" s="206"/>
      <c r="F185" s="51"/>
      <c r="G185" s="52"/>
      <c r="H185" s="52"/>
      <c r="I185" s="52"/>
      <c r="J185" s="56">
        <v>62.38</v>
      </c>
      <c r="K185" s="52"/>
      <c r="L185" s="56">
        <v>122.89</v>
      </c>
      <c r="M185" s="54">
        <v>24.79</v>
      </c>
      <c r="N185" s="55">
        <v>3046.44</v>
      </c>
      <c r="AK185" s="39"/>
      <c r="AL185" s="47"/>
      <c r="AN185" s="3" t="s">
        <v>80</v>
      </c>
      <c r="AQ185" s="47"/>
      <c r="AS185" s="47"/>
    </row>
    <row r="186" spans="1:45" customFormat="1" ht="15" x14ac:dyDescent="0.25">
      <c r="A186" s="49"/>
      <c r="B186" s="50" t="s">
        <v>63</v>
      </c>
      <c r="C186" s="206" t="s">
        <v>64</v>
      </c>
      <c r="D186" s="206"/>
      <c r="E186" s="206"/>
      <c r="F186" s="51"/>
      <c r="G186" s="52"/>
      <c r="H186" s="52"/>
      <c r="I186" s="52"/>
      <c r="J186" s="56">
        <v>218.79</v>
      </c>
      <c r="K186" s="52"/>
      <c r="L186" s="56">
        <v>431.02</v>
      </c>
      <c r="M186" s="54">
        <v>10.53</v>
      </c>
      <c r="N186" s="55">
        <v>4538.6400000000003</v>
      </c>
      <c r="AK186" s="39"/>
      <c r="AL186" s="47"/>
      <c r="AN186" s="3" t="s">
        <v>64</v>
      </c>
      <c r="AQ186" s="47"/>
      <c r="AS186" s="47"/>
    </row>
    <row r="187" spans="1:45" customFormat="1" ht="15" x14ac:dyDescent="0.25">
      <c r="A187" s="49"/>
      <c r="B187" s="50" t="s">
        <v>65</v>
      </c>
      <c r="C187" s="206" t="s">
        <v>66</v>
      </c>
      <c r="D187" s="206"/>
      <c r="E187" s="206"/>
      <c r="F187" s="51"/>
      <c r="G187" s="52"/>
      <c r="H187" s="52"/>
      <c r="I187" s="52"/>
      <c r="J187" s="56">
        <v>34.46</v>
      </c>
      <c r="K187" s="52"/>
      <c r="L187" s="56">
        <v>67.89</v>
      </c>
      <c r="M187" s="54">
        <v>24.79</v>
      </c>
      <c r="N187" s="55">
        <v>1682.99</v>
      </c>
      <c r="AK187" s="39"/>
      <c r="AL187" s="47"/>
      <c r="AN187" s="3" t="s">
        <v>66</v>
      </c>
      <c r="AQ187" s="47"/>
      <c r="AS187" s="47"/>
    </row>
    <row r="188" spans="1:45" customFormat="1" ht="15" x14ac:dyDescent="0.25">
      <c r="A188" s="49"/>
      <c r="B188" s="50" t="s">
        <v>81</v>
      </c>
      <c r="C188" s="206" t="s">
        <v>82</v>
      </c>
      <c r="D188" s="206"/>
      <c r="E188" s="206"/>
      <c r="F188" s="51"/>
      <c r="G188" s="52"/>
      <c r="H188" s="52"/>
      <c r="I188" s="52"/>
      <c r="J188" s="56">
        <v>581.79</v>
      </c>
      <c r="K188" s="52"/>
      <c r="L188" s="53">
        <v>1146.1300000000001</v>
      </c>
      <c r="M188" s="54">
        <v>8.0399999999999991</v>
      </c>
      <c r="N188" s="55">
        <v>9214.89</v>
      </c>
      <c r="AK188" s="39"/>
      <c r="AL188" s="47"/>
      <c r="AN188" s="3" t="s">
        <v>82</v>
      </c>
      <c r="AQ188" s="47"/>
      <c r="AS188" s="47"/>
    </row>
    <row r="189" spans="1:45" customFormat="1" ht="15" x14ac:dyDescent="0.25">
      <c r="A189" s="57"/>
      <c r="B189" s="50"/>
      <c r="C189" s="206" t="s">
        <v>83</v>
      </c>
      <c r="D189" s="206"/>
      <c r="E189" s="206"/>
      <c r="F189" s="51" t="s">
        <v>68</v>
      </c>
      <c r="G189" s="54">
        <v>5.57</v>
      </c>
      <c r="H189" s="52"/>
      <c r="I189" s="59">
        <v>10.972899999999999</v>
      </c>
      <c r="J189" s="60"/>
      <c r="K189" s="52"/>
      <c r="L189" s="60"/>
      <c r="M189" s="52"/>
      <c r="N189" s="61"/>
      <c r="AK189" s="39"/>
      <c r="AL189" s="47"/>
      <c r="AO189" s="3" t="s">
        <v>83</v>
      </c>
      <c r="AQ189" s="47"/>
      <c r="AS189" s="47"/>
    </row>
    <row r="190" spans="1:45" customFormat="1" ht="15" x14ac:dyDescent="0.25">
      <c r="A190" s="57"/>
      <c r="B190" s="50"/>
      <c r="C190" s="206" t="s">
        <v>67</v>
      </c>
      <c r="D190" s="206"/>
      <c r="E190" s="206"/>
      <c r="F190" s="51" t="s">
        <v>68</v>
      </c>
      <c r="G190" s="54">
        <v>2.11</v>
      </c>
      <c r="H190" s="52"/>
      <c r="I190" s="59">
        <v>4.1566999999999998</v>
      </c>
      <c r="J190" s="60"/>
      <c r="K190" s="52"/>
      <c r="L190" s="60"/>
      <c r="M190" s="52"/>
      <c r="N190" s="61"/>
      <c r="AK190" s="39"/>
      <c r="AL190" s="47"/>
      <c r="AO190" s="3" t="s">
        <v>67</v>
      </c>
      <c r="AQ190" s="47"/>
      <c r="AS190" s="47"/>
    </row>
    <row r="191" spans="1:45" customFormat="1" ht="15" x14ac:dyDescent="0.25">
      <c r="A191" s="48"/>
      <c r="B191" s="50"/>
      <c r="C191" s="214" t="s">
        <v>69</v>
      </c>
      <c r="D191" s="214"/>
      <c r="E191" s="214"/>
      <c r="F191" s="62"/>
      <c r="G191" s="63"/>
      <c r="H191" s="63"/>
      <c r="I191" s="63"/>
      <c r="J191" s="72">
        <v>862.96</v>
      </c>
      <c r="K191" s="63"/>
      <c r="L191" s="64">
        <v>1700.04</v>
      </c>
      <c r="M191" s="63"/>
      <c r="N191" s="65">
        <v>16799.97</v>
      </c>
      <c r="AK191" s="39"/>
      <c r="AL191" s="47"/>
      <c r="AP191" s="3" t="s">
        <v>69</v>
      </c>
      <c r="AQ191" s="47"/>
      <c r="AS191" s="47"/>
    </row>
    <row r="192" spans="1:45" customFormat="1" ht="15" x14ac:dyDescent="0.25">
      <c r="A192" s="57"/>
      <c r="B192" s="50"/>
      <c r="C192" s="206" t="s">
        <v>70</v>
      </c>
      <c r="D192" s="206"/>
      <c r="E192" s="206"/>
      <c r="F192" s="51"/>
      <c r="G192" s="52"/>
      <c r="H192" s="52"/>
      <c r="I192" s="52"/>
      <c r="J192" s="60"/>
      <c r="K192" s="52"/>
      <c r="L192" s="56">
        <v>190.78</v>
      </c>
      <c r="M192" s="52"/>
      <c r="N192" s="55">
        <v>4729.43</v>
      </c>
      <c r="AK192" s="39"/>
      <c r="AL192" s="47"/>
      <c r="AO192" s="3" t="s">
        <v>70</v>
      </c>
      <c r="AQ192" s="47"/>
      <c r="AS192" s="47"/>
    </row>
    <row r="193" spans="1:45" customFormat="1" ht="15" x14ac:dyDescent="0.25">
      <c r="A193" s="57"/>
      <c r="B193" s="50" t="s">
        <v>174</v>
      </c>
      <c r="C193" s="206" t="s">
        <v>175</v>
      </c>
      <c r="D193" s="206"/>
      <c r="E193" s="206"/>
      <c r="F193" s="51" t="s">
        <v>73</v>
      </c>
      <c r="G193" s="66">
        <v>117</v>
      </c>
      <c r="H193" s="52"/>
      <c r="I193" s="66">
        <v>117</v>
      </c>
      <c r="J193" s="60"/>
      <c r="K193" s="52"/>
      <c r="L193" s="56">
        <v>223.21</v>
      </c>
      <c r="M193" s="52"/>
      <c r="N193" s="55">
        <v>5533.43</v>
      </c>
      <c r="AK193" s="39"/>
      <c r="AL193" s="47"/>
      <c r="AO193" s="3" t="s">
        <v>175</v>
      </c>
      <c r="AQ193" s="47"/>
      <c r="AS193" s="47"/>
    </row>
    <row r="194" spans="1:45" customFormat="1" ht="15" x14ac:dyDescent="0.25">
      <c r="A194" s="57"/>
      <c r="B194" s="50" t="s">
        <v>176</v>
      </c>
      <c r="C194" s="206" t="s">
        <v>177</v>
      </c>
      <c r="D194" s="206"/>
      <c r="E194" s="206"/>
      <c r="F194" s="51" t="s">
        <v>73</v>
      </c>
      <c r="G194" s="66">
        <v>70</v>
      </c>
      <c r="H194" s="52"/>
      <c r="I194" s="66">
        <v>70</v>
      </c>
      <c r="J194" s="60"/>
      <c r="K194" s="52"/>
      <c r="L194" s="56">
        <v>133.55000000000001</v>
      </c>
      <c r="M194" s="52"/>
      <c r="N194" s="55">
        <v>3310.6</v>
      </c>
      <c r="AK194" s="39"/>
      <c r="AL194" s="47"/>
      <c r="AO194" s="3" t="s">
        <v>177</v>
      </c>
      <c r="AQ194" s="47"/>
      <c r="AS194" s="47"/>
    </row>
    <row r="195" spans="1:45" customFormat="1" ht="15" x14ac:dyDescent="0.25">
      <c r="A195" s="67"/>
      <c r="B195" s="122"/>
      <c r="C195" s="212" t="s">
        <v>76</v>
      </c>
      <c r="D195" s="212"/>
      <c r="E195" s="212"/>
      <c r="F195" s="41"/>
      <c r="G195" s="42"/>
      <c r="H195" s="42"/>
      <c r="I195" s="42"/>
      <c r="J195" s="45"/>
      <c r="K195" s="42"/>
      <c r="L195" s="68">
        <v>2056.8000000000002</v>
      </c>
      <c r="M195" s="63"/>
      <c r="N195" s="69">
        <v>25644</v>
      </c>
      <c r="AK195" s="39"/>
      <c r="AL195" s="47"/>
      <c r="AQ195" s="47" t="s">
        <v>76</v>
      </c>
      <c r="AS195" s="47"/>
    </row>
    <row r="196" spans="1:45" customFormat="1" ht="15" x14ac:dyDescent="0.25">
      <c r="A196" s="40" t="s">
        <v>178</v>
      </c>
      <c r="B196" s="121" t="s">
        <v>179</v>
      </c>
      <c r="C196" s="212" t="s">
        <v>180</v>
      </c>
      <c r="D196" s="212"/>
      <c r="E196" s="212"/>
      <c r="F196" s="41" t="s">
        <v>97</v>
      </c>
      <c r="G196" s="42">
        <v>-2.0093999999999999</v>
      </c>
      <c r="H196" s="43">
        <v>1</v>
      </c>
      <c r="I196" s="85">
        <v>-2.0093999999999999</v>
      </c>
      <c r="J196" s="75">
        <v>416.33</v>
      </c>
      <c r="K196" s="42"/>
      <c r="L196" s="75">
        <v>-836.57</v>
      </c>
      <c r="M196" s="74">
        <v>8.0399999999999991</v>
      </c>
      <c r="N196" s="69">
        <v>-6726.02</v>
      </c>
      <c r="AK196" s="39"/>
      <c r="AL196" s="47" t="s">
        <v>180</v>
      </c>
      <c r="AQ196" s="47"/>
      <c r="AS196" s="47"/>
    </row>
    <row r="197" spans="1:45" customFormat="1" ht="15" x14ac:dyDescent="0.25">
      <c r="A197" s="67"/>
      <c r="B197" s="122"/>
      <c r="C197" s="206" t="s">
        <v>181</v>
      </c>
      <c r="D197" s="206"/>
      <c r="E197" s="206"/>
      <c r="F197" s="206"/>
      <c r="G197" s="206"/>
      <c r="H197" s="206"/>
      <c r="I197" s="206"/>
      <c r="J197" s="206"/>
      <c r="K197" s="206"/>
      <c r="L197" s="206"/>
      <c r="M197" s="206"/>
      <c r="N197" s="213"/>
      <c r="AK197" s="39"/>
      <c r="AL197" s="47"/>
      <c r="AQ197" s="47"/>
      <c r="AR197" s="3" t="s">
        <v>181</v>
      </c>
      <c r="AS197" s="47"/>
    </row>
    <row r="198" spans="1:45" customFormat="1" ht="15" x14ac:dyDescent="0.25">
      <c r="A198" s="67"/>
      <c r="B198" s="122"/>
      <c r="C198" s="212" t="s">
        <v>76</v>
      </c>
      <c r="D198" s="212"/>
      <c r="E198" s="212"/>
      <c r="F198" s="41"/>
      <c r="G198" s="42"/>
      <c r="H198" s="42"/>
      <c r="I198" s="42"/>
      <c r="J198" s="45"/>
      <c r="K198" s="42"/>
      <c r="L198" s="75">
        <v>-836.57</v>
      </c>
      <c r="M198" s="63"/>
      <c r="N198" s="69">
        <v>-6726.02</v>
      </c>
      <c r="AK198" s="39"/>
      <c r="AL198" s="47"/>
      <c r="AQ198" s="47" t="s">
        <v>76</v>
      </c>
      <c r="AS198" s="47"/>
    </row>
    <row r="199" spans="1:45" customFormat="1" ht="15" x14ac:dyDescent="0.25">
      <c r="A199" s="40" t="s">
        <v>182</v>
      </c>
      <c r="B199" s="121" t="s">
        <v>183</v>
      </c>
      <c r="C199" s="212" t="s">
        <v>184</v>
      </c>
      <c r="D199" s="212"/>
      <c r="E199" s="212"/>
      <c r="F199" s="41" t="s">
        <v>97</v>
      </c>
      <c r="G199" s="42">
        <v>2.0093999999999999</v>
      </c>
      <c r="H199" s="43">
        <v>1</v>
      </c>
      <c r="I199" s="85">
        <v>2.0093999999999999</v>
      </c>
      <c r="J199" s="75">
        <v>499.97</v>
      </c>
      <c r="K199" s="42"/>
      <c r="L199" s="68">
        <v>1004.64</v>
      </c>
      <c r="M199" s="74">
        <v>8.0399999999999991</v>
      </c>
      <c r="N199" s="69">
        <v>8077.31</v>
      </c>
      <c r="AK199" s="39"/>
      <c r="AL199" s="47" t="s">
        <v>184</v>
      </c>
      <c r="AQ199" s="47"/>
      <c r="AS199" s="47"/>
    </row>
    <row r="200" spans="1:45" customFormat="1" ht="15" x14ac:dyDescent="0.25">
      <c r="A200" s="67"/>
      <c r="B200" s="122"/>
      <c r="C200" s="206" t="s">
        <v>113</v>
      </c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13"/>
      <c r="AK200" s="39"/>
      <c r="AL200" s="47"/>
      <c r="AQ200" s="47"/>
      <c r="AR200" s="3" t="s">
        <v>113</v>
      </c>
      <c r="AS200" s="47"/>
    </row>
    <row r="201" spans="1:45" customFormat="1" ht="15" x14ac:dyDescent="0.25">
      <c r="A201" s="67"/>
      <c r="B201" s="122"/>
      <c r="C201" s="212" t="s">
        <v>76</v>
      </c>
      <c r="D201" s="212"/>
      <c r="E201" s="212"/>
      <c r="F201" s="41"/>
      <c r="G201" s="42"/>
      <c r="H201" s="42"/>
      <c r="I201" s="42"/>
      <c r="J201" s="45"/>
      <c r="K201" s="42"/>
      <c r="L201" s="68">
        <v>1004.64</v>
      </c>
      <c r="M201" s="63"/>
      <c r="N201" s="69">
        <v>8077.31</v>
      </c>
      <c r="AK201" s="39"/>
      <c r="AL201" s="47"/>
      <c r="AQ201" s="47" t="s">
        <v>76</v>
      </c>
      <c r="AS201" s="47"/>
    </row>
    <row r="202" spans="1:45" customFormat="1" ht="34.5" x14ac:dyDescent="0.25">
      <c r="A202" s="40" t="s">
        <v>185</v>
      </c>
      <c r="B202" s="121" t="s">
        <v>186</v>
      </c>
      <c r="C202" s="212" t="s">
        <v>187</v>
      </c>
      <c r="D202" s="212"/>
      <c r="E202" s="212"/>
      <c r="F202" s="41" t="s">
        <v>188</v>
      </c>
      <c r="G202" s="42">
        <v>1.2</v>
      </c>
      <c r="H202" s="43">
        <v>1</v>
      </c>
      <c r="I202" s="70">
        <v>1.2</v>
      </c>
      <c r="J202" s="45"/>
      <c r="K202" s="42"/>
      <c r="L202" s="45"/>
      <c r="M202" s="42"/>
      <c r="N202" s="46"/>
      <c r="AK202" s="39"/>
      <c r="AL202" s="47" t="s">
        <v>187</v>
      </c>
      <c r="AQ202" s="47"/>
      <c r="AS202" s="47"/>
    </row>
    <row r="203" spans="1:45" customFormat="1" ht="15" x14ac:dyDescent="0.25">
      <c r="A203" s="49"/>
      <c r="B203" s="50" t="s">
        <v>59</v>
      </c>
      <c r="C203" s="206" t="s">
        <v>80</v>
      </c>
      <c r="D203" s="206"/>
      <c r="E203" s="206"/>
      <c r="F203" s="51"/>
      <c r="G203" s="52"/>
      <c r="H203" s="52"/>
      <c r="I203" s="52"/>
      <c r="J203" s="56">
        <v>359.34</v>
      </c>
      <c r="K203" s="52"/>
      <c r="L203" s="56">
        <v>431.21</v>
      </c>
      <c r="M203" s="54">
        <v>24.79</v>
      </c>
      <c r="N203" s="55">
        <v>10689.7</v>
      </c>
      <c r="AK203" s="39"/>
      <c r="AL203" s="47"/>
      <c r="AN203" s="3" t="s">
        <v>80</v>
      </c>
      <c r="AQ203" s="47"/>
      <c r="AS203" s="47"/>
    </row>
    <row r="204" spans="1:45" customFormat="1" ht="15" x14ac:dyDescent="0.25">
      <c r="A204" s="49"/>
      <c r="B204" s="50" t="s">
        <v>63</v>
      </c>
      <c r="C204" s="206" t="s">
        <v>64</v>
      </c>
      <c r="D204" s="206"/>
      <c r="E204" s="206"/>
      <c r="F204" s="51"/>
      <c r="G204" s="52"/>
      <c r="H204" s="52"/>
      <c r="I204" s="52"/>
      <c r="J204" s="53">
        <v>1637.44</v>
      </c>
      <c r="K204" s="52"/>
      <c r="L204" s="53">
        <v>1964.93</v>
      </c>
      <c r="M204" s="54">
        <v>10.53</v>
      </c>
      <c r="N204" s="55">
        <v>20690.71</v>
      </c>
      <c r="AK204" s="39"/>
      <c r="AL204" s="47"/>
      <c r="AN204" s="3" t="s">
        <v>64</v>
      </c>
      <c r="AQ204" s="47"/>
      <c r="AS204" s="47"/>
    </row>
    <row r="205" spans="1:45" customFormat="1" ht="15" x14ac:dyDescent="0.25">
      <c r="A205" s="49"/>
      <c r="B205" s="50" t="s">
        <v>65</v>
      </c>
      <c r="C205" s="206" t="s">
        <v>66</v>
      </c>
      <c r="D205" s="206"/>
      <c r="E205" s="206"/>
      <c r="F205" s="51"/>
      <c r="G205" s="52"/>
      <c r="H205" s="52"/>
      <c r="I205" s="52"/>
      <c r="J205" s="56">
        <v>120.84</v>
      </c>
      <c r="K205" s="52"/>
      <c r="L205" s="56">
        <v>145.01</v>
      </c>
      <c r="M205" s="54">
        <v>24.79</v>
      </c>
      <c r="N205" s="55">
        <v>3594.8</v>
      </c>
      <c r="AK205" s="39"/>
      <c r="AL205" s="47"/>
      <c r="AN205" s="3" t="s">
        <v>66</v>
      </c>
      <c r="AQ205" s="47"/>
      <c r="AS205" s="47"/>
    </row>
    <row r="206" spans="1:45" customFormat="1" ht="15" x14ac:dyDescent="0.25">
      <c r="A206" s="49"/>
      <c r="B206" s="50" t="s">
        <v>81</v>
      </c>
      <c r="C206" s="206" t="s">
        <v>82</v>
      </c>
      <c r="D206" s="206"/>
      <c r="E206" s="206"/>
      <c r="F206" s="51"/>
      <c r="G206" s="52"/>
      <c r="H206" s="52"/>
      <c r="I206" s="52"/>
      <c r="J206" s="53">
        <v>10718.59</v>
      </c>
      <c r="K206" s="52"/>
      <c r="L206" s="53">
        <v>12862.31</v>
      </c>
      <c r="M206" s="54">
        <v>8.0399999999999991</v>
      </c>
      <c r="N206" s="55">
        <v>103412.97</v>
      </c>
      <c r="AK206" s="39"/>
      <c r="AL206" s="47"/>
      <c r="AN206" s="3" t="s">
        <v>82</v>
      </c>
      <c r="AQ206" s="47"/>
      <c r="AS206" s="47"/>
    </row>
    <row r="207" spans="1:45" customFormat="1" ht="15" x14ac:dyDescent="0.25">
      <c r="A207" s="57"/>
      <c r="B207" s="50"/>
      <c r="C207" s="206" t="s">
        <v>83</v>
      </c>
      <c r="D207" s="206"/>
      <c r="E207" s="206"/>
      <c r="F207" s="51" t="s">
        <v>68</v>
      </c>
      <c r="G207" s="54">
        <v>29.12</v>
      </c>
      <c r="H207" s="52"/>
      <c r="I207" s="73">
        <v>34.944000000000003</v>
      </c>
      <c r="J207" s="60"/>
      <c r="K207" s="52"/>
      <c r="L207" s="60"/>
      <c r="M207" s="52"/>
      <c r="N207" s="61"/>
      <c r="AK207" s="39"/>
      <c r="AL207" s="47"/>
      <c r="AO207" s="3" t="s">
        <v>83</v>
      </c>
      <c r="AQ207" s="47"/>
      <c r="AS207" s="47"/>
    </row>
    <row r="208" spans="1:45" customFormat="1" ht="15" x14ac:dyDescent="0.25">
      <c r="A208" s="57"/>
      <c r="B208" s="50"/>
      <c r="C208" s="206" t="s">
        <v>67</v>
      </c>
      <c r="D208" s="206"/>
      <c r="E208" s="206"/>
      <c r="F208" s="51" t="s">
        <v>68</v>
      </c>
      <c r="G208" s="54">
        <v>8.4499999999999993</v>
      </c>
      <c r="H208" s="52"/>
      <c r="I208" s="54">
        <v>10.14</v>
      </c>
      <c r="J208" s="60"/>
      <c r="K208" s="52"/>
      <c r="L208" s="60"/>
      <c r="M208" s="52"/>
      <c r="N208" s="61"/>
      <c r="AK208" s="39"/>
      <c r="AL208" s="47"/>
      <c r="AO208" s="3" t="s">
        <v>67</v>
      </c>
      <c r="AQ208" s="47"/>
      <c r="AS208" s="47"/>
    </row>
    <row r="209" spans="1:45" customFormat="1" ht="15" x14ac:dyDescent="0.25">
      <c r="A209" s="48"/>
      <c r="B209" s="50"/>
      <c r="C209" s="214" t="s">
        <v>69</v>
      </c>
      <c r="D209" s="214"/>
      <c r="E209" s="214"/>
      <c r="F209" s="62"/>
      <c r="G209" s="63"/>
      <c r="H209" s="63"/>
      <c r="I209" s="63"/>
      <c r="J209" s="64">
        <v>12715.37</v>
      </c>
      <c r="K209" s="63"/>
      <c r="L209" s="64">
        <v>15258.45</v>
      </c>
      <c r="M209" s="63"/>
      <c r="N209" s="65">
        <v>134793.38</v>
      </c>
      <c r="AK209" s="39"/>
      <c r="AL209" s="47"/>
      <c r="AP209" s="3" t="s">
        <v>69</v>
      </c>
      <c r="AQ209" s="47"/>
      <c r="AS209" s="47"/>
    </row>
    <row r="210" spans="1:45" customFormat="1" ht="15" x14ac:dyDescent="0.25">
      <c r="A210" s="57"/>
      <c r="B210" s="50"/>
      <c r="C210" s="206" t="s">
        <v>70</v>
      </c>
      <c r="D210" s="206"/>
      <c r="E210" s="206"/>
      <c r="F210" s="51"/>
      <c r="G210" s="52"/>
      <c r="H210" s="52"/>
      <c r="I210" s="52"/>
      <c r="J210" s="60"/>
      <c r="K210" s="52"/>
      <c r="L210" s="56">
        <v>576.22</v>
      </c>
      <c r="M210" s="52"/>
      <c r="N210" s="55">
        <v>14284.5</v>
      </c>
      <c r="AK210" s="39"/>
      <c r="AL210" s="47"/>
      <c r="AO210" s="3" t="s">
        <v>70</v>
      </c>
      <c r="AQ210" s="47"/>
      <c r="AS210" s="47"/>
    </row>
    <row r="211" spans="1:45" customFormat="1" ht="15" x14ac:dyDescent="0.25">
      <c r="A211" s="57"/>
      <c r="B211" s="50" t="s">
        <v>152</v>
      </c>
      <c r="C211" s="206" t="s">
        <v>153</v>
      </c>
      <c r="D211" s="206"/>
      <c r="E211" s="206"/>
      <c r="F211" s="51" t="s">
        <v>73</v>
      </c>
      <c r="G211" s="66">
        <v>103</v>
      </c>
      <c r="H211" s="52"/>
      <c r="I211" s="66">
        <v>103</v>
      </c>
      <c r="J211" s="60"/>
      <c r="K211" s="52"/>
      <c r="L211" s="56">
        <v>593.51</v>
      </c>
      <c r="M211" s="52"/>
      <c r="N211" s="55">
        <v>14713.04</v>
      </c>
      <c r="AK211" s="39"/>
      <c r="AL211" s="47"/>
      <c r="AO211" s="3" t="s">
        <v>153</v>
      </c>
      <c r="AQ211" s="47"/>
      <c r="AS211" s="47"/>
    </row>
    <row r="212" spans="1:45" customFormat="1" ht="15" x14ac:dyDescent="0.25">
      <c r="A212" s="57"/>
      <c r="B212" s="50" t="s">
        <v>154</v>
      </c>
      <c r="C212" s="206" t="s">
        <v>155</v>
      </c>
      <c r="D212" s="206"/>
      <c r="E212" s="206"/>
      <c r="F212" s="51" t="s">
        <v>73</v>
      </c>
      <c r="G212" s="66">
        <v>60</v>
      </c>
      <c r="H212" s="52"/>
      <c r="I212" s="66">
        <v>60</v>
      </c>
      <c r="J212" s="60"/>
      <c r="K212" s="52"/>
      <c r="L212" s="56">
        <v>345.73</v>
      </c>
      <c r="M212" s="52"/>
      <c r="N212" s="55">
        <v>8570.7000000000007</v>
      </c>
      <c r="AK212" s="39"/>
      <c r="AL212" s="47"/>
      <c r="AO212" s="3" t="s">
        <v>155</v>
      </c>
      <c r="AQ212" s="47"/>
      <c r="AS212" s="47"/>
    </row>
    <row r="213" spans="1:45" customFormat="1" ht="15" x14ac:dyDescent="0.25">
      <c r="A213" s="67"/>
      <c r="B213" s="122"/>
      <c r="C213" s="212" t="s">
        <v>76</v>
      </c>
      <c r="D213" s="212"/>
      <c r="E213" s="212"/>
      <c r="F213" s="41"/>
      <c r="G213" s="42"/>
      <c r="H213" s="42"/>
      <c r="I213" s="42"/>
      <c r="J213" s="45"/>
      <c r="K213" s="42"/>
      <c r="L213" s="68">
        <v>16197.69</v>
      </c>
      <c r="M213" s="63"/>
      <c r="N213" s="69">
        <v>158077.12</v>
      </c>
      <c r="AK213" s="39"/>
      <c r="AL213" s="47"/>
      <c r="AQ213" s="47" t="s">
        <v>76</v>
      </c>
      <c r="AS213" s="47"/>
    </row>
    <row r="214" spans="1:45" customFormat="1" ht="15" x14ac:dyDescent="0.25">
      <c r="A214" s="40" t="s">
        <v>189</v>
      </c>
      <c r="B214" s="121" t="s">
        <v>190</v>
      </c>
      <c r="C214" s="212" t="s">
        <v>191</v>
      </c>
      <c r="D214" s="212"/>
      <c r="E214" s="212"/>
      <c r="F214" s="41" t="s">
        <v>168</v>
      </c>
      <c r="G214" s="42">
        <v>-1.236</v>
      </c>
      <c r="H214" s="43">
        <v>1</v>
      </c>
      <c r="I214" s="44">
        <v>-1.236</v>
      </c>
      <c r="J214" s="68">
        <v>10406.4</v>
      </c>
      <c r="K214" s="42"/>
      <c r="L214" s="68">
        <v>-12862.31</v>
      </c>
      <c r="M214" s="74">
        <v>8.0399999999999991</v>
      </c>
      <c r="N214" s="69">
        <v>-103412.97</v>
      </c>
      <c r="AK214" s="39"/>
      <c r="AL214" s="47" t="s">
        <v>191</v>
      </c>
      <c r="AQ214" s="47"/>
      <c r="AS214" s="47"/>
    </row>
    <row r="215" spans="1:45" customFormat="1" ht="15" x14ac:dyDescent="0.25">
      <c r="A215" s="67"/>
      <c r="B215" s="122"/>
      <c r="C215" s="206" t="s">
        <v>192</v>
      </c>
      <c r="D215" s="206"/>
      <c r="E215" s="206"/>
      <c r="F215" s="206"/>
      <c r="G215" s="206"/>
      <c r="H215" s="206"/>
      <c r="I215" s="206"/>
      <c r="J215" s="206"/>
      <c r="K215" s="206"/>
      <c r="L215" s="206"/>
      <c r="M215" s="206"/>
      <c r="N215" s="213"/>
      <c r="AK215" s="39"/>
      <c r="AL215" s="47"/>
      <c r="AQ215" s="47"/>
      <c r="AR215" s="3" t="s">
        <v>192</v>
      </c>
      <c r="AS215" s="47"/>
    </row>
    <row r="216" spans="1:45" customFormat="1" ht="15" x14ac:dyDescent="0.25">
      <c r="A216" s="67"/>
      <c r="B216" s="122"/>
      <c r="C216" s="212" t="s">
        <v>76</v>
      </c>
      <c r="D216" s="212"/>
      <c r="E216" s="212"/>
      <c r="F216" s="41"/>
      <c r="G216" s="42"/>
      <c r="H216" s="42"/>
      <c r="I216" s="42"/>
      <c r="J216" s="45"/>
      <c r="K216" s="42"/>
      <c r="L216" s="68">
        <v>-12862.31</v>
      </c>
      <c r="M216" s="63"/>
      <c r="N216" s="69">
        <v>-103412.97</v>
      </c>
      <c r="AK216" s="39"/>
      <c r="AL216" s="47"/>
      <c r="AQ216" s="47" t="s">
        <v>76</v>
      </c>
      <c r="AS216" s="47"/>
    </row>
    <row r="217" spans="1:45" customFormat="1" ht="15" x14ac:dyDescent="0.25">
      <c r="A217" s="40" t="s">
        <v>193</v>
      </c>
      <c r="B217" s="121" t="s">
        <v>194</v>
      </c>
      <c r="C217" s="212" t="s">
        <v>195</v>
      </c>
      <c r="D217" s="212"/>
      <c r="E217" s="212"/>
      <c r="F217" s="41" t="s">
        <v>168</v>
      </c>
      <c r="G217" s="42">
        <v>1.236</v>
      </c>
      <c r="H217" s="43">
        <v>1</v>
      </c>
      <c r="I217" s="44">
        <v>1.236</v>
      </c>
      <c r="J217" s="68">
        <v>16766</v>
      </c>
      <c r="K217" s="42"/>
      <c r="L217" s="68">
        <v>20722.78</v>
      </c>
      <c r="M217" s="74">
        <v>8.0399999999999991</v>
      </c>
      <c r="N217" s="69">
        <v>166611.15</v>
      </c>
      <c r="AK217" s="39"/>
      <c r="AL217" s="47" t="s">
        <v>195</v>
      </c>
      <c r="AQ217" s="47"/>
      <c r="AS217" s="47"/>
    </row>
    <row r="218" spans="1:45" customFormat="1" ht="15" x14ac:dyDescent="0.25">
      <c r="A218" s="67"/>
      <c r="B218" s="122"/>
      <c r="C218" s="206" t="s">
        <v>192</v>
      </c>
      <c r="D218" s="206"/>
      <c r="E218" s="206"/>
      <c r="F218" s="206"/>
      <c r="G218" s="206"/>
      <c r="H218" s="206"/>
      <c r="I218" s="206"/>
      <c r="J218" s="206"/>
      <c r="K218" s="206"/>
      <c r="L218" s="206"/>
      <c r="M218" s="206"/>
      <c r="N218" s="213"/>
      <c r="AK218" s="39"/>
      <c r="AL218" s="47"/>
      <c r="AQ218" s="47"/>
      <c r="AR218" s="3" t="s">
        <v>192</v>
      </c>
      <c r="AS218" s="47"/>
    </row>
    <row r="219" spans="1:45" customFormat="1" ht="15" x14ac:dyDescent="0.25">
      <c r="A219" s="48"/>
      <c r="B219" s="116"/>
      <c r="C219" s="206" t="s">
        <v>196</v>
      </c>
      <c r="D219" s="206"/>
      <c r="E219" s="206"/>
      <c r="F219" s="206"/>
      <c r="G219" s="206"/>
      <c r="H219" s="206"/>
      <c r="I219" s="206"/>
      <c r="J219" s="206"/>
      <c r="K219" s="206"/>
      <c r="L219" s="206"/>
      <c r="M219" s="206"/>
      <c r="N219" s="213"/>
      <c r="AK219" s="39"/>
      <c r="AL219" s="47"/>
      <c r="AM219" s="3" t="s">
        <v>196</v>
      </c>
      <c r="AQ219" s="47"/>
      <c r="AS219" s="47"/>
    </row>
    <row r="220" spans="1:45" customFormat="1" ht="15" x14ac:dyDescent="0.25">
      <c r="A220" s="67"/>
      <c r="B220" s="122"/>
      <c r="C220" s="212" t="s">
        <v>76</v>
      </c>
      <c r="D220" s="212"/>
      <c r="E220" s="212"/>
      <c r="F220" s="41"/>
      <c r="G220" s="42"/>
      <c r="H220" s="42"/>
      <c r="I220" s="42"/>
      <c r="J220" s="45"/>
      <c r="K220" s="42"/>
      <c r="L220" s="68">
        <v>20722.78</v>
      </c>
      <c r="M220" s="63"/>
      <c r="N220" s="69">
        <v>166611.15</v>
      </c>
      <c r="AK220" s="39"/>
      <c r="AL220" s="47"/>
      <c r="AQ220" s="47" t="s">
        <v>76</v>
      </c>
      <c r="AS220" s="47"/>
    </row>
    <row r="221" spans="1:45" customFormat="1" ht="57" x14ac:dyDescent="0.25">
      <c r="A221" s="40" t="s">
        <v>197</v>
      </c>
      <c r="B221" s="121" t="s">
        <v>198</v>
      </c>
      <c r="C221" s="212" t="s">
        <v>199</v>
      </c>
      <c r="D221" s="212"/>
      <c r="E221" s="212"/>
      <c r="F221" s="41" t="s">
        <v>138</v>
      </c>
      <c r="G221" s="42">
        <v>1.0860000000000001</v>
      </c>
      <c r="H221" s="43">
        <v>1</v>
      </c>
      <c r="I221" s="44">
        <v>1.0860000000000001</v>
      </c>
      <c r="J221" s="45"/>
      <c r="K221" s="42"/>
      <c r="L221" s="45"/>
      <c r="M221" s="42"/>
      <c r="N221" s="46"/>
      <c r="AK221" s="39"/>
      <c r="AL221" s="47" t="s">
        <v>199</v>
      </c>
      <c r="AQ221" s="47"/>
      <c r="AS221" s="47"/>
    </row>
    <row r="222" spans="1:45" customFormat="1" ht="15" x14ac:dyDescent="0.25">
      <c r="A222" s="48"/>
      <c r="B222" s="116"/>
      <c r="C222" s="206" t="s">
        <v>200</v>
      </c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13"/>
      <c r="AK222" s="39"/>
      <c r="AL222" s="47"/>
      <c r="AM222" s="3" t="s">
        <v>200</v>
      </c>
      <c r="AQ222" s="47"/>
      <c r="AS222" s="47"/>
    </row>
    <row r="223" spans="1:45" customFormat="1" ht="15" x14ac:dyDescent="0.25">
      <c r="A223" s="49"/>
      <c r="B223" s="50" t="s">
        <v>59</v>
      </c>
      <c r="C223" s="206" t="s">
        <v>80</v>
      </c>
      <c r="D223" s="206"/>
      <c r="E223" s="206"/>
      <c r="F223" s="51"/>
      <c r="G223" s="52"/>
      <c r="H223" s="52"/>
      <c r="I223" s="52"/>
      <c r="J223" s="56">
        <v>64.09</v>
      </c>
      <c r="K223" s="52"/>
      <c r="L223" s="56">
        <v>69.599999999999994</v>
      </c>
      <c r="M223" s="54">
        <v>24.79</v>
      </c>
      <c r="N223" s="55">
        <v>1725.38</v>
      </c>
      <c r="AK223" s="39"/>
      <c r="AL223" s="47"/>
      <c r="AN223" s="3" t="s">
        <v>80</v>
      </c>
      <c r="AQ223" s="47"/>
      <c r="AS223" s="47"/>
    </row>
    <row r="224" spans="1:45" customFormat="1" ht="15" x14ac:dyDescent="0.25">
      <c r="A224" s="49"/>
      <c r="B224" s="50" t="s">
        <v>63</v>
      </c>
      <c r="C224" s="206" t="s">
        <v>64</v>
      </c>
      <c r="D224" s="206"/>
      <c r="E224" s="206"/>
      <c r="F224" s="51"/>
      <c r="G224" s="52"/>
      <c r="H224" s="52"/>
      <c r="I224" s="52"/>
      <c r="J224" s="56">
        <v>4.3099999999999996</v>
      </c>
      <c r="K224" s="52"/>
      <c r="L224" s="56">
        <v>4.68</v>
      </c>
      <c r="M224" s="54">
        <v>10.53</v>
      </c>
      <c r="N224" s="71">
        <v>49.28</v>
      </c>
      <c r="AK224" s="39"/>
      <c r="AL224" s="47"/>
      <c r="AN224" s="3" t="s">
        <v>64</v>
      </c>
      <c r="AQ224" s="47"/>
      <c r="AS224" s="47"/>
    </row>
    <row r="225" spans="1:45" customFormat="1" ht="15" x14ac:dyDescent="0.25">
      <c r="A225" s="49"/>
      <c r="B225" s="50" t="s">
        <v>65</v>
      </c>
      <c r="C225" s="206" t="s">
        <v>66</v>
      </c>
      <c r="D225" s="206"/>
      <c r="E225" s="206"/>
      <c r="F225" s="51"/>
      <c r="G225" s="52"/>
      <c r="H225" s="52"/>
      <c r="I225" s="52"/>
      <c r="J225" s="56">
        <v>0.33</v>
      </c>
      <c r="K225" s="52"/>
      <c r="L225" s="56">
        <v>0.36</v>
      </c>
      <c r="M225" s="54">
        <v>24.79</v>
      </c>
      <c r="N225" s="71">
        <v>8.92</v>
      </c>
      <c r="AK225" s="39"/>
      <c r="AL225" s="47"/>
      <c r="AN225" s="3" t="s">
        <v>66</v>
      </c>
      <c r="AQ225" s="47"/>
      <c r="AS225" s="47"/>
    </row>
    <row r="226" spans="1:45" customFormat="1" ht="15" x14ac:dyDescent="0.25">
      <c r="A226" s="49"/>
      <c r="B226" s="50" t="s">
        <v>81</v>
      </c>
      <c r="C226" s="206" t="s">
        <v>82</v>
      </c>
      <c r="D226" s="206"/>
      <c r="E226" s="206"/>
      <c r="F226" s="51"/>
      <c r="G226" s="52"/>
      <c r="H226" s="52"/>
      <c r="I226" s="52"/>
      <c r="J226" s="56">
        <v>15.11</v>
      </c>
      <c r="K226" s="52"/>
      <c r="L226" s="56">
        <v>16.41</v>
      </c>
      <c r="M226" s="54">
        <v>8.0399999999999991</v>
      </c>
      <c r="N226" s="71">
        <v>131.94</v>
      </c>
      <c r="AK226" s="39"/>
      <c r="AL226" s="47"/>
      <c r="AN226" s="3" t="s">
        <v>82</v>
      </c>
      <c r="AQ226" s="47"/>
      <c r="AS226" s="47"/>
    </row>
    <row r="227" spans="1:45" customFormat="1" ht="15" x14ac:dyDescent="0.25">
      <c r="A227" s="57"/>
      <c r="B227" s="50"/>
      <c r="C227" s="206" t="s">
        <v>83</v>
      </c>
      <c r="D227" s="206"/>
      <c r="E227" s="206"/>
      <c r="F227" s="51" t="s">
        <v>68</v>
      </c>
      <c r="G227" s="54">
        <v>5.39</v>
      </c>
      <c r="H227" s="52"/>
      <c r="I227" s="87">
        <v>5.8535399999999997</v>
      </c>
      <c r="J227" s="60"/>
      <c r="K227" s="52"/>
      <c r="L227" s="60"/>
      <c r="M227" s="52"/>
      <c r="N227" s="61"/>
      <c r="AK227" s="39"/>
      <c r="AL227" s="47"/>
      <c r="AO227" s="3" t="s">
        <v>83</v>
      </c>
      <c r="AQ227" s="47"/>
      <c r="AS227" s="47"/>
    </row>
    <row r="228" spans="1:45" customFormat="1" ht="15" x14ac:dyDescent="0.25">
      <c r="A228" s="57"/>
      <c r="B228" s="50"/>
      <c r="C228" s="206" t="s">
        <v>67</v>
      </c>
      <c r="D228" s="206"/>
      <c r="E228" s="206"/>
      <c r="F228" s="51" t="s">
        <v>68</v>
      </c>
      <c r="G228" s="54">
        <v>0.02</v>
      </c>
      <c r="H228" s="52"/>
      <c r="I228" s="87">
        <v>2.172E-2</v>
      </c>
      <c r="J228" s="60"/>
      <c r="K228" s="52"/>
      <c r="L228" s="60"/>
      <c r="M228" s="52"/>
      <c r="N228" s="61"/>
      <c r="AK228" s="39"/>
      <c r="AL228" s="47"/>
      <c r="AO228" s="3" t="s">
        <v>67</v>
      </c>
      <c r="AQ228" s="47"/>
      <c r="AS228" s="47"/>
    </row>
    <row r="229" spans="1:45" customFormat="1" ht="15" x14ac:dyDescent="0.25">
      <c r="A229" s="48"/>
      <c r="B229" s="50"/>
      <c r="C229" s="214" t="s">
        <v>69</v>
      </c>
      <c r="D229" s="214"/>
      <c r="E229" s="214"/>
      <c r="F229" s="62"/>
      <c r="G229" s="63"/>
      <c r="H229" s="63"/>
      <c r="I229" s="63"/>
      <c r="J229" s="72">
        <v>83.51</v>
      </c>
      <c r="K229" s="63"/>
      <c r="L229" s="72">
        <v>90.69</v>
      </c>
      <c r="M229" s="63"/>
      <c r="N229" s="65">
        <v>1906.6</v>
      </c>
      <c r="AK229" s="39"/>
      <c r="AL229" s="47"/>
      <c r="AP229" s="3" t="s">
        <v>69</v>
      </c>
      <c r="AQ229" s="47"/>
      <c r="AS229" s="47"/>
    </row>
    <row r="230" spans="1:45" customFormat="1" ht="15" x14ac:dyDescent="0.25">
      <c r="A230" s="57"/>
      <c r="B230" s="50"/>
      <c r="C230" s="206" t="s">
        <v>70</v>
      </c>
      <c r="D230" s="206"/>
      <c r="E230" s="206"/>
      <c r="F230" s="51"/>
      <c r="G230" s="52"/>
      <c r="H230" s="52"/>
      <c r="I230" s="52"/>
      <c r="J230" s="60"/>
      <c r="K230" s="52"/>
      <c r="L230" s="56">
        <v>69.959999999999994</v>
      </c>
      <c r="M230" s="52"/>
      <c r="N230" s="55">
        <v>1734.3</v>
      </c>
      <c r="AK230" s="39"/>
      <c r="AL230" s="47"/>
      <c r="AO230" s="3" t="s">
        <v>70</v>
      </c>
      <c r="AQ230" s="47"/>
      <c r="AS230" s="47"/>
    </row>
    <row r="231" spans="1:45" customFormat="1" ht="23.25" x14ac:dyDescent="0.25">
      <c r="A231" s="57"/>
      <c r="B231" s="50" t="s">
        <v>84</v>
      </c>
      <c r="C231" s="206" t="s">
        <v>85</v>
      </c>
      <c r="D231" s="206"/>
      <c r="E231" s="206"/>
      <c r="F231" s="51" t="s">
        <v>73</v>
      </c>
      <c r="G231" s="66">
        <v>97</v>
      </c>
      <c r="H231" s="52"/>
      <c r="I231" s="66">
        <v>97</v>
      </c>
      <c r="J231" s="60"/>
      <c r="K231" s="52"/>
      <c r="L231" s="56">
        <v>67.86</v>
      </c>
      <c r="M231" s="52"/>
      <c r="N231" s="55">
        <v>1682.27</v>
      </c>
      <c r="AK231" s="39"/>
      <c r="AL231" s="47"/>
      <c r="AO231" s="3" t="s">
        <v>85</v>
      </c>
      <c r="AQ231" s="47"/>
      <c r="AS231" s="47"/>
    </row>
    <row r="232" spans="1:45" customFormat="1" ht="23.25" x14ac:dyDescent="0.25">
      <c r="A232" s="57"/>
      <c r="B232" s="50" t="s">
        <v>86</v>
      </c>
      <c r="C232" s="206" t="s">
        <v>87</v>
      </c>
      <c r="D232" s="206"/>
      <c r="E232" s="206"/>
      <c r="F232" s="51" t="s">
        <v>73</v>
      </c>
      <c r="G232" s="66">
        <v>51</v>
      </c>
      <c r="H232" s="52"/>
      <c r="I232" s="66">
        <v>51</v>
      </c>
      <c r="J232" s="60"/>
      <c r="K232" s="52"/>
      <c r="L232" s="56">
        <v>35.68</v>
      </c>
      <c r="M232" s="52"/>
      <c r="N232" s="71">
        <v>884.49</v>
      </c>
      <c r="AK232" s="39"/>
      <c r="AL232" s="47"/>
      <c r="AO232" s="3" t="s">
        <v>87</v>
      </c>
      <c r="AQ232" s="47"/>
      <c r="AS232" s="47"/>
    </row>
    <row r="233" spans="1:45" customFormat="1" ht="15" x14ac:dyDescent="0.25">
      <c r="A233" s="67"/>
      <c r="B233" s="122"/>
      <c r="C233" s="212" t="s">
        <v>76</v>
      </c>
      <c r="D233" s="212"/>
      <c r="E233" s="212"/>
      <c r="F233" s="41"/>
      <c r="G233" s="42"/>
      <c r="H233" s="42"/>
      <c r="I233" s="42"/>
      <c r="J233" s="45"/>
      <c r="K233" s="42"/>
      <c r="L233" s="75">
        <v>194.23</v>
      </c>
      <c r="M233" s="63"/>
      <c r="N233" s="69">
        <v>4473.3599999999997</v>
      </c>
      <c r="AK233" s="39"/>
      <c r="AL233" s="47"/>
      <c r="AQ233" s="47" t="s">
        <v>76</v>
      </c>
      <c r="AS233" s="47"/>
    </row>
    <row r="234" spans="1:45" customFormat="1" ht="68.25" x14ac:dyDescent="0.25">
      <c r="A234" s="40" t="s">
        <v>201</v>
      </c>
      <c r="B234" s="121" t="s">
        <v>202</v>
      </c>
      <c r="C234" s="212" t="s">
        <v>203</v>
      </c>
      <c r="D234" s="212"/>
      <c r="E234" s="212"/>
      <c r="F234" s="41" t="s">
        <v>123</v>
      </c>
      <c r="G234" s="42">
        <v>0.110772</v>
      </c>
      <c r="H234" s="43">
        <v>1</v>
      </c>
      <c r="I234" s="88">
        <v>0.110772</v>
      </c>
      <c r="J234" s="68">
        <v>5257.5</v>
      </c>
      <c r="K234" s="42"/>
      <c r="L234" s="75">
        <v>582.38</v>
      </c>
      <c r="M234" s="74">
        <v>8.0399999999999991</v>
      </c>
      <c r="N234" s="69">
        <v>4682.34</v>
      </c>
      <c r="AK234" s="39"/>
      <c r="AL234" s="47" t="s">
        <v>203</v>
      </c>
      <c r="AQ234" s="47"/>
      <c r="AS234" s="47"/>
    </row>
    <row r="235" spans="1:45" customFormat="1" ht="15" x14ac:dyDescent="0.25">
      <c r="A235" s="67"/>
      <c r="B235" s="122"/>
      <c r="C235" s="206" t="s">
        <v>124</v>
      </c>
      <c r="D235" s="206"/>
      <c r="E235" s="206"/>
      <c r="F235" s="206"/>
      <c r="G235" s="206"/>
      <c r="H235" s="206"/>
      <c r="I235" s="206"/>
      <c r="J235" s="206"/>
      <c r="K235" s="206"/>
      <c r="L235" s="206"/>
      <c r="M235" s="206"/>
      <c r="N235" s="213"/>
      <c r="AK235" s="39"/>
      <c r="AL235" s="47"/>
      <c r="AQ235" s="47"/>
      <c r="AR235" s="3" t="s">
        <v>124</v>
      </c>
      <c r="AS235" s="47"/>
    </row>
    <row r="236" spans="1:45" customFormat="1" ht="15" x14ac:dyDescent="0.25">
      <c r="A236" s="48"/>
      <c r="B236" s="116"/>
      <c r="C236" s="206" t="s">
        <v>204</v>
      </c>
      <c r="D236" s="206"/>
      <c r="E236" s="206"/>
      <c r="F236" s="206"/>
      <c r="G236" s="206"/>
      <c r="H236" s="206"/>
      <c r="I236" s="206"/>
      <c r="J236" s="206"/>
      <c r="K236" s="206"/>
      <c r="L236" s="206"/>
      <c r="M236" s="206"/>
      <c r="N236" s="213"/>
      <c r="AK236" s="39"/>
      <c r="AL236" s="47"/>
      <c r="AM236" s="3" t="s">
        <v>204</v>
      </c>
      <c r="AQ236" s="47"/>
      <c r="AS236" s="47"/>
    </row>
    <row r="237" spans="1:45" customFormat="1" ht="15" x14ac:dyDescent="0.25">
      <c r="A237" s="67"/>
      <c r="B237" s="122"/>
      <c r="C237" s="212" t="s">
        <v>76</v>
      </c>
      <c r="D237" s="212"/>
      <c r="E237" s="212"/>
      <c r="F237" s="41"/>
      <c r="G237" s="42"/>
      <c r="H237" s="42"/>
      <c r="I237" s="42"/>
      <c r="J237" s="45"/>
      <c r="K237" s="42"/>
      <c r="L237" s="75">
        <v>582.38</v>
      </c>
      <c r="M237" s="63"/>
      <c r="N237" s="69">
        <v>4682.34</v>
      </c>
      <c r="AK237" s="39"/>
      <c r="AL237" s="47"/>
      <c r="AQ237" s="47" t="s">
        <v>76</v>
      </c>
      <c r="AS237" s="47"/>
    </row>
    <row r="238" spans="1:45" customFormat="1" ht="34.5" x14ac:dyDescent="0.25">
      <c r="A238" s="40" t="s">
        <v>205</v>
      </c>
      <c r="B238" s="121" t="s">
        <v>206</v>
      </c>
      <c r="C238" s="212" t="s">
        <v>207</v>
      </c>
      <c r="D238" s="212"/>
      <c r="E238" s="212"/>
      <c r="F238" s="41" t="s">
        <v>208</v>
      </c>
      <c r="G238" s="42">
        <v>4</v>
      </c>
      <c r="H238" s="43">
        <v>1</v>
      </c>
      <c r="I238" s="43">
        <v>4</v>
      </c>
      <c r="J238" s="45"/>
      <c r="K238" s="42"/>
      <c r="L238" s="45"/>
      <c r="M238" s="42"/>
      <c r="N238" s="46"/>
      <c r="AK238" s="39"/>
      <c r="AL238" s="47" t="s">
        <v>207</v>
      </c>
      <c r="AQ238" s="47"/>
      <c r="AS238" s="47"/>
    </row>
    <row r="239" spans="1:45" customFormat="1" ht="15" x14ac:dyDescent="0.25">
      <c r="A239" s="49"/>
      <c r="B239" s="50" t="s">
        <v>59</v>
      </c>
      <c r="C239" s="206" t="s">
        <v>80</v>
      </c>
      <c r="D239" s="206"/>
      <c r="E239" s="206"/>
      <c r="F239" s="51"/>
      <c r="G239" s="52"/>
      <c r="H239" s="52"/>
      <c r="I239" s="52"/>
      <c r="J239" s="56">
        <v>33.69</v>
      </c>
      <c r="K239" s="52"/>
      <c r="L239" s="56">
        <v>134.76</v>
      </c>
      <c r="M239" s="54">
        <v>24.79</v>
      </c>
      <c r="N239" s="55">
        <v>3340.7</v>
      </c>
      <c r="AK239" s="39"/>
      <c r="AL239" s="47"/>
      <c r="AN239" s="3" t="s">
        <v>80</v>
      </c>
      <c r="AQ239" s="47"/>
      <c r="AS239" s="47"/>
    </row>
    <row r="240" spans="1:45" customFormat="1" ht="15" x14ac:dyDescent="0.25">
      <c r="A240" s="49"/>
      <c r="B240" s="50" t="s">
        <v>63</v>
      </c>
      <c r="C240" s="206" t="s">
        <v>64</v>
      </c>
      <c r="D240" s="206"/>
      <c r="E240" s="206"/>
      <c r="F240" s="51"/>
      <c r="G240" s="52"/>
      <c r="H240" s="52"/>
      <c r="I240" s="52"/>
      <c r="J240" s="56">
        <v>125.48</v>
      </c>
      <c r="K240" s="52"/>
      <c r="L240" s="56">
        <v>501.92</v>
      </c>
      <c r="M240" s="54">
        <v>10.53</v>
      </c>
      <c r="N240" s="55">
        <v>5285.22</v>
      </c>
      <c r="AK240" s="39"/>
      <c r="AL240" s="47"/>
      <c r="AN240" s="3" t="s">
        <v>64</v>
      </c>
      <c r="AQ240" s="47"/>
      <c r="AS240" s="47"/>
    </row>
    <row r="241" spans="1:45" customFormat="1" ht="15" x14ac:dyDescent="0.25">
      <c r="A241" s="49"/>
      <c r="B241" s="50" t="s">
        <v>65</v>
      </c>
      <c r="C241" s="206" t="s">
        <v>66</v>
      </c>
      <c r="D241" s="206"/>
      <c r="E241" s="206"/>
      <c r="F241" s="51"/>
      <c r="G241" s="52"/>
      <c r="H241" s="52"/>
      <c r="I241" s="52"/>
      <c r="J241" s="56">
        <v>17.64</v>
      </c>
      <c r="K241" s="52"/>
      <c r="L241" s="56">
        <v>70.56</v>
      </c>
      <c r="M241" s="54">
        <v>24.79</v>
      </c>
      <c r="N241" s="55">
        <v>1749.18</v>
      </c>
      <c r="AK241" s="39"/>
      <c r="AL241" s="47"/>
      <c r="AN241" s="3" t="s">
        <v>66</v>
      </c>
      <c r="AQ241" s="47"/>
      <c r="AS241" s="47"/>
    </row>
    <row r="242" spans="1:45" customFormat="1" ht="15" x14ac:dyDescent="0.25">
      <c r="A242" s="49"/>
      <c r="B242" s="50" t="s">
        <v>81</v>
      </c>
      <c r="C242" s="206" t="s">
        <v>82</v>
      </c>
      <c r="D242" s="206"/>
      <c r="E242" s="206"/>
      <c r="F242" s="51"/>
      <c r="G242" s="52"/>
      <c r="H242" s="52"/>
      <c r="I242" s="52"/>
      <c r="J242" s="56">
        <v>17.71</v>
      </c>
      <c r="K242" s="52"/>
      <c r="L242" s="56">
        <v>70.84</v>
      </c>
      <c r="M242" s="54">
        <v>8.0399999999999991</v>
      </c>
      <c r="N242" s="71">
        <v>569.54999999999995</v>
      </c>
      <c r="AK242" s="39"/>
      <c r="AL242" s="47"/>
      <c r="AN242" s="3" t="s">
        <v>82</v>
      </c>
      <c r="AQ242" s="47"/>
      <c r="AS242" s="47"/>
    </row>
    <row r="243" spans="1:45" customFormat="1" ht="15" x14ac:dyDescent="0.25">
      <c r="A243" s="57"/>
      <c r="B243" s="50"/>
      <c r="C243" s="206" t="s">
        <v>83</v>
      </c>
      <c r="D243" s="206"/>
      <c r="E243" s="206"/>
      <c r="F243" s="51" t="s">
        <v>68</v>
      </c>
      <c r="G243" s="54">
        <v>2.73</v>
      </c>
      <c r="H243" s="52"/>
      <c r="I243" s="54">
        <v>10.92</v>
      </c>
      <c r="J243" s="60"/>
      <c r="K243" s="52"/>
      <c r="L243" s="60"/>
      <c r="M243" s="52"/>
      <c r="N243" s="61"/>
      <c r="AK243" s="39"/>
      <c r="AL243" s="47"/>
      <c r="AO243" s="3" t="s">
        <v>83</v>
      </c>
      <c r="AQ243" s="47"/>
      <c r="AS243" s="47"/>
    </row>
    <row r="244" spans="1:45" customFormat="1" ht="15" x14ac:dyDescent="0.25">
      <c r="A244" s="57"/>
      <c r="B244" s="50"/>
      <c r="C244" s="206" t="s">
        <v>67</v>
      </c>
      <c r="D244" s="206"/>
      <c r="E244" s="206"/>
      <c r="F244" s="51" t="s">
        <v>68</v>
      </c>
      <c r="G244" s="54">
        <v>1.08</v>
      </c>
      <c r="H244" s="52"/>
      <c r="I244" s="54">
        <v>4.32</v>
      </c>
      <c r="J244" s="60"/>
      <c r="K244" s="52"/>
      <c r="L244" s="60"/>
      <c r="M244" s="52"/>
      <c r="N244" s="61"/>
      <c r="AK244" s="39"/>
      <c r="AL244" s="47"/>
      <c r="AO244" s="3" t="s">
        <v>67</v>
      </c>
      <c r="AQ244" s="47"/>
      <c r="AS244" s="47"/>
    </row>
    <row r="245" spans="1:45" customFormat="1" ht="15" x14ac:dyDescent="0.25">
      <c r="A245" s="48"/>
      <c r="B245" s="50"/>
      <c r="C245" s="214" t="s">
        <v>69</v>
      </c>
      <c r="D245" s="214"/>
      <c r="E245" s="214"/>
      <c r="F245" s="62"/>
      <c r="G245" s="63"/>
      <c r="H245" s="63"/>
      <c r="I245" s="63"/>
      <c r="J245" s="72">
        <v>176.88</v>
      </c>
      <c r="K245" s="63"/>
      <c r="L245" s="72">
        <v>707.52</v>
      </c>
      <c r="M245" s="63"/>
      <c r="N245" s="65">
        <v>9195.4699999999993</v>
      </c>
      <c r="AK245" s="39"/>
      <c r="AL245" s="47"/>
      <c r="AP245" s="3" t="s">
        <v>69</v>
      </c>
      <c r="AQ245" s="47"/>
      <c r="AS245" s="47"/>
    </row>
    <row r="246" spans="1:45" customFormat="1" ht="15" x14ac:dyDescent="0.25">
      <c r="A246" s="57"/>
      <c r="B246" s="50"/>
      <c r="C246" s="206" t="s">
        <v>70</v>
      </c>
      <c r="D246" s="206"/>
      <c r="E246" s="206"/>
      <c r="F246" s="51"/>
      <c r="G246" s="52"/>
      <c r="H246" s="52"/>
      <c r="I246" s="52"/>
      <c r="J246" s="60"/>
      <c r="K246" s="52"/>
      <c r="L246" s="56">
        <v>205.32</v>
      </c>
      <c r="M246" s="52"/>
      <c r="N246" s="55">
        <v>5089.88</v>
      </c>
      <c r="AK246" s="39"/>
      <c r="AL246" s="47"/>
      <c r="AO246" s="3" t="s">
        <v>70</v>
      </c>
      <c r="AQ246" s="47"/>
      <c r="AS246" s="47"/>
    </row>
    <row r="247" spans="1:45" customFormat="1" ht="23.25" x14ac:dyDescent="0.25">
      <c r="A247" s="57"/>
      <c r="B247" s="50" t="s">
        <v>84</v>
      </c>
      <c r="C247" s="206" t="s">
        <v>85</v>
      </c>
      <c r="D247" s="206"/>
      <c r="E247" s="206"/>
      <c r="F247" s="51" t="s">
        <v>73</v>
      </c>
      <c r="G247" s="66">
        <v>97</v>
      </c>
      <c r="H247" s="52"/>
      <c r="I247" s="66">
        <v>97</v>
      </c>
      <c r="J247" s="60"/>
      <c r="K247" s="52"/>
      <c r="L247" s="56">
        <v>199.16</v>
      </c>
      <c r="M247" s="52"/>
      <c r="N247" s="55">
        <v>4937.18</v>
      </c>
      <c r="AK247" s="39"/>
      <c r="AL247" s="47"/>
      <c r="AO247" s="3" t="s">
        <v>85</v>
      </c>
      <c r="AQ247" s="47"/>
      <c r="AS247" s="47"/>
    </row>
    <row r="248" spans="1:45" customFormat="1" ht="23.25" x14ac:dyDescent="0.25">
      <c r="A248" s="57"/>
      <c r="B248" s="50" t="s">
        <v>86</v>
      </c>
      <c r="C248" s="206" t="s">
        <v>87</v>
      </c>
      <c r="D248" s="206"/>
      <c r="E248" s="206"/>
      <c r="F248" s="51" t="s">
        <v>73</v>
      </c>
      <c r="G248" s="66">
        <v>51</v>
      </c>
      <c r="H248" s="52"/>
      <c r="I248" s="66">
        <v>51</v>
      </c>
      <c r="J248" s="60"/>
      <c r="K248" s="52"/>
      <c r="L248" s="56">
        <v>104.71</v>
      </c>
      <c r="M248" s="52"/>
      <c r="N248" s="55">
        <v>2595.84</v>
      </c>
      <c r="AK248" s="39"/>
      <c r="AL248" s="47"/>
      <c r="AO248" s="3" t="s">
        <v>87</v>
      </c>
      <c r="AQ248" s="47"/>
      <c r="AS248" s="47"/>
    </row>
    <row r="249" spans="1:45" customFormat="1" ht="15" x14ac:dyDescent="0.25">
      <c r="A249" s="67"/>
      <c r="B249" s="122"/>
      <c r="C249" s="212" t="s">
        <v>76</v>
      </c>
      <c r="D249" s="212"/>
      <c r="E249" s="212"/>
      <c r="F249" s="41"/>
      <c r="G249" s="42"/>
      <c r="H249" s="42"/>
      <c r="I249" s="42"/>
      <c r="J249" s="45"/>
      <c r="K249" s="42"/>
      <c r="L249" s="68">
        <v>1011.39</v>
      </c>
      <c r="M249" s="63"/>
      <c r="N249" s="69">
        <v>16728.490000000002</v>
      </c>
      <c r="AK249" s="39"/>
      <c r="AL249" s="47"/>
      <c r="AQ249" s="47" t="s">
        <v>76</v>
      </c>
      <c r="AS249" s="47"/>
    </row>
    <row r="250" spans="1:45" customFormat="1" ht="34.5" x14ac:dyDescent="0.25">
      <c r="A250" s="40" t="s">
        <v>209</v>
      </c>
      <c r="B250" s="121" t="s">
        <v>210</v>
      </c>
      <c r="C250" s="212" t="s">
        <v>211</v>
      </c>
      <c r="D250" s="212"/>
      <c r="E250" s="212"/>
      <c r="F250" s="41" t="s">
        <v>212</v>
      </c>
      <c r="G250" s="42">
        <v>4</v>
      </c>
      <c r="H250" s="43">
        <v>1</v>
      </c>
      <c r="I250" s="43">
        <v>4</v>
      </c>
      <c r="J250" s="68">
        <v>2211.56</v>
      </c>
      <c r="K250" s="42"/>
      <c r="L250" s="68">
        <v>8846.24</v>
      </c>
      <c r="M250" s="74">
        <v>8.0399999999999991</v>
      </c>
      <c r="N250" s="69">
        <v>71123.77</v>
      </c>
      <c r="AK250" s="39"/>
      <c r="AL250" s="47" t="s">
        <v>211</v>
      </c>
      <c r="AQ250" s="47"/>
      <c r="AS250" s="47"/>
    </row>
    <row r="251" spans="1:45" customFormat="1" ht="15" x14ac:dyDescent="0.25">
      <c r="A251" s="67"/>
      <c r="B251" s="122"/>
      <c r="C251" s="206" t="s">
        <v>124</v>
      </c>
      <c r="D251" s="206"/>
      <c r="E251" s="206"/>
      <c r="F251" s="206"/>
      <c r="G251" s="206"/>
      <c r="H251" s="206"/>
      <c r="I251" s="206"/>
      <c r="J251" s="206"/>
      <c r="K251" s="206"/>
      <c r="L251" s="206"/>
      <c r="M251" s="206"/>
      <c r="N251" s="213"/>
      <c r="AK251" s="39"/>
      <c r="AL251" s="47"/>
      <c r="AQ251" s="47"/>
      <c r="AR251" s="3" t="s">
        <v>124</v>
      </c>
      <c r="AS251" s="47"/>
    </row>
    <row r="252" spans="1:45" customFormat="1" ht="15" x14ac:dyDescent="0.25">
      <c r="A252" s="67"/>
      <c r="B252" s="122"/>
      <c r="C252" s="212" t="s">
        <v>76</v>
      </c>
      <c r="D252" s="212"/>
      <c r="E252" s="212"/>
      <c r="F252" s="41"/>
      <c r="G252" s="42"/>
      <c r="H252" s="42"/>
      <c r="I252" s="42"/>
      <c r="J252" s="45"/>
      <c r="K252" s="42"/>
      <c r="L252" s="68">
        <v>8846.24</v>
      </c>
      <c r="M252" s="63"/>
      <c r="N252" s="69">
        <v>71123.77</v>
      </c>
      <c r="AK252" s="39"/>
      <c r="AL252" s="47"/>
      <c r="AQ252" s="47" t="s">
        <v>76</v>
      </c>
      <c r="AS252" s="47"/>
    </row>
    <row r="253" spans="1:45" customFormat="1" ht="34.5" x14ac:dyDescent="0.25">
      <c r="A253" s="40" t="s">
        <v>213</v>
      </c>
      <c r="B253" s="121" t="s">
        <v>214</v>
      </c>
      <c r="C253" s="212" t="s">
        <v>215</v>
      </c>
      <c r="D253" s="212"/>
      <c r="E253" s="212"/>
      <c r="F253" s="41" t="s">
        <v>208</v>
      </c>
      <c r="G253" s="42">
        <v>6</v>
      </c>
      <c r="H253" s="43">
        <v>1</v>
      </c>
      <c r="I253" s="43">
        <v>6</v>
      </c>
      <c r="J253" s="45"/>
      <c r="K253" s="42"/>
      <c r="L253" s="45"/>
      <c r="M253" s="42"/>
      <c r="N253" s="46"/>
      <c r="AK253" s="39"/>
      <c r="AL253" s="47" t="s">
        <v>215</v>
      </c>
      <c r="AQ253" s="47"/>
      <c r="AS253" s="47"/>
    </row>
    <row r="254" spans="1:45" customFormat="1" ht="15" x14ac:dyDescent="0.25">
      <c r="A254" s="49"/>
      <c r="B254" s="50" t="s">
        <v>59</v>
      </c>
      <c r="C254" s="206" t="s">
        <v>80</v>
      </c>
      <c r="D254" s="206"/>
      <c r="E254" s="206"/>
      <c r="F254" s="51"/>
      <c r="G254" s="52"/>
      <c r="H254" s="52"/>
      <c r="I254" s="52"/>
      <c r="J254" s="56">
        <v>44.92</v>
      </c>
      <c r="K254" s="52"/>
      <c r="L254" s="56">
        <v>269.52</v>
      </c>
      <c r="M254" s="54">
        <v>24.79</v>
      </c>
      <c r="N254" s="55">
        <v>6681.4</v>
      </c>
      <c r="AK254" s="39"/>
      <c r="AL254" s="47"/>
      <c r="AN254" s="3" t="s">
        <v>80</v>
      </c>
      <c r="AQ254" s="47"/>
      <c r="AS254" s="47"/>
    </row>
    <row r="255" spans="1:45" customFormat="1" ht="15" x14ac:dyDescent="0.25">
      <c r="A255" s="49"/>
      <c r="B255" s="50" t="s">
        <v>63</v>
      </c>
      <c r="C255" s="206" t="s">
        <v>64</v>
      </c>
      <c r="D255" s="206"/>
      <c r="E255" s="206"/>
      <c r="F255" s="51"/>
      <c r="G255" s="52"/>
      <c r="H255" s="52"/>
      <c r="I255" s="52"/>
      <c r="J255" s="56">
        <v>147.19</v>
      </c>
      <c r="K255" s="52"/>
      <c r="L255" s="56">
        <v>883.14</v>
      </c>
      <c r="M255" s="54">
        <v>10.53</v>
      </c>
      <c r="N255" s="55">
        <v>9299.4599999999991</v>
      </c>
      <c r="AK255" s="39"/>
      <c r="AL255" s="47"/>
      <c r="AN255" s="3" t="s">
        <v>64</v>
      </c>
      <c r="AQ255" s="47"/>
      <c r="AS255" s="47"/>
    </row>
    <row r="256" spans="1:45" customFormat="1" ht="15" x14ac:dyDescent="0.25">
      <c r="A256" s="49"/>
      <c r="B256" s="50" t="s">
        <v>65</v>
      </c>
      <c r="C256" s="206" t="s">
        <v>66</v>
      </c>
      <c r="D256" s="206"/>
      <c r="E256" s="206"/>
      <c r="F256" s="51"/>
      <c r="G256" s="52"/>
      <c r="H256" s="52"/>
      <c r="I256" s="52"/>
      <c r="J256" s="56">
        <v>20.74</v>
      </c>
      <c r="K256" s="52"/>
      <c r="L256" s="56">
        <v>124.44</v>
      </c>
      <c r="M256" s="54">
        <v>24.79</v>
      </c>
      <c r="N256" s="55">
        <v>3084.87</v>
      </c>
      <c r="AK256" s="39"/>
      <c r="AL256" s="47"/>
      <c r="AN256" s="3" t="s">
        <v>66</v>
      </c>
      <c r="AQ256" s="47"/>
      <c r="AS256" s="47"/>
    </row>
    <row r="257" spans="1:45" customFormat="1" ht="15" x14ac:dyDescent="0.25">
      <c r="A257" s="49"/>
      <c r="B257" s="50" t="s">
        <v>81</v>
      </c>
      <c r="C257" s="206" t="s">
        <v>82</v>
      </c>
      <c r="D257" s="206"/>
      <c r="E257" s="206"/>
      <c r="F257" s="51"/>
      <c r="G257" s="52"/>
      <c r="H257" s="52"/>
      <c r="I257" s="52"/>
      <c r="J257" s="56">
        <v>24.14</v>
      </c>
      <c r="K257" s="52"/>
      <c r="L257" s="56">
        <v>144.84</v>
      </c>
      <c r="M257" s="54">
        <v>8.0399999999999991</v>
      </c>
      <c r="N257" s="55">
        <v>1164.51</v>
      </c>
      <c r="AK257" s="39"/>
      <c r="AL257" s="47"/>
      <c r="AN257" s="3" t="s">
        <v>82</v>
      </c>
      <c r="AQ257" s="47"/>
      <c r="AS257" s="47"/>
    </row>
    <row r="258" spans="1:45" customFormat="1" ht="15" x14ac:dyDescent="0.25">
      <c r="A258" s="57"/>
      <c r="B258" s="50"/>
      <c r="C258" s="206" t="s">
        <v>83</v>
      </c>
      <c r="D258" s="206"/>
      <c r="E258" s="206"/>
      <c r="F258" s="51" t="s">
        <v>68</v>
      </c>
      <c r="G258" s="54">
        <v>3.64</v>
      </c>
      <c r="H258" s="52"/>
      <c r="I258" s="54">
        <v>21.84</v>
      </c>
      <c r="J258" s="60"/>
      <c r="K258" s="52"/>
      <c r="L258" s="60"/>
      <c r="M258" s="52"/>
      <c r="N258" s="61"/>
      <c r="AK258" s="39"/>
      <c r="AL258" s="47"/>
      <c r="AO258" s="3" t="s">
        <v>83</v>
      </c>
      <c r="AQ258" s="47"/>
      <c r="AS258" s="47"/>
    </row>
    <row r="259" spans="1:45" customFormat="1" ht="15" x14ac:dyDescent="0.25">
      <c r="A259" s="57"/>
      <c r="B259" s="50"/>
      <c r="C259" s="206" t="s">
        <v>67</v>
      </c>
      <c r="D259" s="206"/>
      <c r="E259" s="206"/>
      <c r="F259" s="51" t="s">
        <v>68</v>
      </c>
      <c r="G259" s="54">
        <v>1.27</v>
      </c>
      <c r="H259" s="52"/>
      <c r="I259" s="54">
        <v>7.62</v>
      </c>
      <c r="J259" s="60"/>
      <c r="K259" s="52"/>
      <c r="L259" s="60"/>
      <c r="M259" s="52"/>
      <c r="N259" s="61"/>
      <c r="AK259" s="39"/>
      <c r="AL259" s="47"/>
      <c r="AO259" s="3" t="s">
        <v>67</v>
      </c>
      <c r="AQ259" s="47"/>
      <c r="AS259" s="47"/>
    </row>
    <row r="260" spans="1:45" customFormat="1" ht="15" x14ac:dyDescent="0.25">
      <c r="A260" s="48"/>
      <c r="B260" s="50"/>
      <c r="C260" s="214" t="s">
        <v>69</v>
      </c>
      <c r="D260" s="214"/>
      <c r="E260" s="214"/>
      <c r="F260" s="62"/>
      <c r="G260" s="63"/>
      <c r="H260" s="63"/>
      <c r="I260" s="63"/>
      <c r="J260" s="72">
        <v>216.25</v>
      </c>
      <c r="K260" s="63"/>
      <c r="L260" s="64">
        <v>1297.5</v>
      </c>
      <c r="M260" s="63"/>
      <c r="N260" s="65">
        <v>17145.37</v>
      </c>
      <c r="AK260" s="39"/>
      <c r="AL260" s="47"/>
      <c r="AP260" s="3" t="s">
        <v>69</v>
      </c>
      <c r="AQ260" s="47"/>
      <c r="AS260" s="47"/>
    </row>
    <row r="261" spans="1:45" customFormat="1" ht="15" x14ac:dyDescent="0.25">
      <c r="A261" s="57"/>
      <c r="B261" s="50"/>
      <c r="C261" s="206" t="s">
        <v>70</v>
      </c>
      <c r="D261" s="206"/>
      <c r="E261" s="206"/>
      <c r="F261" s="51"/>
      <c r="G261" s="52"/>
      <c r="H261" s="52"/>
      <c r="I261" s="52"/>
      <c r="J261" s="60"/>
      <c r="K261" s="52"/>
      <c r="L261" s="56">
        <v>393.96</v>
      </c>
      <c r="M261" s="52"/>
      <c r="N261" s="55">
        <v>9766.27</v>
      </c>
      <c r="AK261" s="39"/>
      <c r="AL261" s="47"/>
      <c r="AO261" s="3" t="s">
        <v>70</v>
      </c>
      <c r="AQ261" s="47"/>
      <c r="AS261" s="47"/>
    </row>
    <row r="262" spans="1:45" customFormat="1" ht="23.25" x14ac:dyDescent="0.25">
      <c r="A262" s="57"/>
      <c r="B262" s="50" t="s">
        <v>84</v>
      </c>
      <c r="C262" s="206" t="s">
        <v>85</v>
      </c>
      <c r="D262" s="206"/>
      <c r="E262" s="206"/>
      <c r="F262" s="51" t="s">
        <v>73</v>
      </c>
      <c r="G262" s="66">
        <v>97</v>
      </c>
      <c r="H262" s="52"/>
      <c r="I262" s="66">
        <v>97</v>
      </c>
      <c r="J262" s="60"/>
      <c r="K262" s="52"/>
      <c r="L262" s="56">
        <v>382.14</v>
      </c>
      <c r="M262" s="52"/>
      <c r="N262" s="55">
        <v>9473.2800000000007</v>
      </c>
      <c r="AK262" s="39"/>
      <c r="AL262" s="47"/>
      <c r="AO262" s="3" t="s">
        <v>85</v>
      </c>
      <c r="AQ262" s="47"/>
      <c r="AS262" s="47"/>
    </row>
    <row r="263" spans="1:45" customFormat="1" ht="23.25" x14ac:dyDescent="0.25">
      <c r="A263" s="57"/>
      <c r="B263" s="50" t="s">
        <v>86</v>
      </c>
      <c r="C263" s="206" t="s">
        <v>87</v>
      </c>
      <c r="D263" s="206"/>
      <c r="E263" s="206"/>
      <c r="F263" s="51" t="s">
        <v>73</v>
      </c>
      <c r="G263" s="66">
        <v>51</v>
      </c>
      <c r="H263" s="52"/>
      <c r="I263" s="66">
        <v>51</v>
      </c>
      <c r="J263" s="60"/>
      <c r="K263" s="52"/>
      <c r="L263" s="56">
        <v>200.92</v>
      </c>
      <c r="M263" s="52"/>
      <c r="N263" s="55">
        <v>4980.8</v>
      </c>
      <c r="AK263" s="39"/>
      <c r="AL263" s="47"/>
      <c r="AO263" s="3" t="s">
        <v>87</v>
      </c>
      <c r="AQ263" s="47"/>
      <c r="AS263" s="47"/>
    </row>
    <row r="264" spans="1:45" customFormat="1" ht="15" x14ac:dyDescent="0.25">
      <c r="A264" s="67"/>
      <c r="B264" s="122"/>
      <c r="C264" s="212" t="s">
        <v>76</v>
      </c>
      <c r="D264" s="212"/>
      <c r="E264" s="212"/>
      <c r="F264" s="41"/>
      <c r="G264" s="42"/>
      <c r="H264" s="42"/>
      <c r="I264" s="42"/>
      <c r="J264" s="45"/>
      <c r="K264" s="42"/>
      <c r="L264" s="68">
        <v>1880.56</v>
      </c>
      <c r="M264" s="63"/>
      <c r="N264" s="69">
        <v>31599.45</v>
      </c>
      <c r="AK264" s="39"/>
      <c r="AL264" s="47"/>
      <c r="AQ264" s="47" t="s">
        <v>76</v>
      </c>
      <c r="AS264" s="47"/>
    </row>
    <row r="265" spans="1:45" customFormat="1" ht="45.75" x14ac:dyDescent="0.25">
      <c r="A265" s="40" t="s">
        <v>216</v>
      </c>
      <c r="B265" s="121" t="s">
        <v>217</v>
      </c>
      <c r="C265" s="212" t="s">
        <v>218</v>
      </c>
      <c r="D265" s="212"/>
      <c r="E265" s="212"/>
      <c r="F265" s="41" t="s">
        <v>212</v>
      </c>
      <c r="G265" s="42">
        <v>6</v>
      </c>
      <c r="H265" s="43">
        <v>1</v>
      </c>
      <c r="I265" s="43">
        <v>6</v>
      </c>
      <c r="J265" s="68">
        <v>2284.89</v>
      </c>
      <c r="K265" s="42"/>
      <c r="L265" s="68">
        <v>13709.34</v>
      </c>
      <c r="M265" s="74">
        <v>8.0399999999999991</v>
      </c>
      <c r="N265" s="69">
        <v>110223.09</v>
      </c>
      <c r="AK265" s="39"/>
      <c r="AL265" s="47" t="s">
        <v>218</v>
      </c>
      <c r="AQ265" s="47"/>
      <c r="AS265" s="47"/>
    </row>
    <row r="266" spans="1:45" customFormat="1" ht="15" x14ac:dyDescent="0.25">
      <c r="A266" s="67"/>
      <c r="B266" s="122"/>
      <c r="C266" s="206" t="s">
        <v>124</v>
      </c>
      <c r="D266" s="206"/>
      <c r="E266" s="206"/>
      <c r="F266" s="206"/>
      <c r="G266" s="206"/>
      <c r="H266" s="206"/>
      <c r="I266" s="206"/>
      <c r="J266" s="206"/>
      <c r="K266" s="206"/>
      <c r="L266" s="206"/>
      <c r="M266" s="206"/>
      <c r="N266" s="213"/>
      <c r="AK266" s="39"/>
      <c r="AL266" s="47"/>
      <c r="AQ266" s="47"/>
      <c r="AR266" s="3" t="s">
        <v>124</v>
      </c>
      <c r="AS266" s="47"/>
    </row>
    <row r="267" spans="1:45" customFormat="1" ht="15" x14ac:dyDescent="0.25">
      <c r="A267" s="67"/>
      <c r="B267" s="122"/>
      <c r="C267" s="212" t="s">
        <v>76</v>
      </c>
      <c r="D267" s="212"/>
      <c r="E267" s="212"/>
      <c r="F267" s="41"/>
      <c r="G267" s="42"/>
      <c r="H267" s="42"/>
      <c r="I267" s="42"/>
      <c r="J267" s="45"/>
      <c r="K267" s="42"/>
      <c r="L267" s="68">
        <v>13709.34</v>
      </c>
      <c r="M267" s="63"/>
      <c r="N267" s="69">
        <v>110223.09</v>
      </c>
      <c r="AK267" s="39"/>
      <c r="AL267" s="47"/>
      <c r="AQ267" s="47" t="s">
        <v>76</v>
      </c>
      <c r="AS267" s="47"/>
    </row>
    <row r="268" spans="1:45" customFormat="1" ht="45.75" x14ac:dyDescent="0.25">
      <c r="A268" s="40" t="s">
        <v>219</v>
      </c>
      <c r="B268" s="121" t="s">
        <v>220</v>
      </c>
      <c r="C268" s="212" t="s">
        <v>221</v>
      </c>
      <c r="D268" s="212"/>
      <c r="E268" s="212"/>
      <c r="F268" s="41" t="s">
        <v>222</v>
      </c>
      <c r="G268" s="42">
        <v>0.15</v>
      </c>
      <c r="H268" s="43">
        <v>1</v>
      </c>
      <c r="I268" s="74">
        <v>0.15</v>
      </c>
      <c r="J268" s="45"/>
      <c r="K268" s="42"/>
      <c r="L268" s="45"/>
      <c r="M268" s="42"/>
      <c r="N268" s="46"/>
      <c r="AK268" s="39"/>
      <c r="AL268" s="47" t="s">
        <v>221</v>
      </c>
      <c r="AQ268" s="47"/>
      <c r="AS268" s="47"/>
    </row>
    <row r="269" spans="1:45" customFormat="1" ht="15" x14ac:dyDescent="0.25">
      <c r="A269" s="48"/>
      <c r="B269" s="116"/>
      <c r="C269" s="206" t="s">
        <v>223</v>
      </c>
      <c r="D269" s="206"/>
      <c r="E269" s="206"/>
      <c r="F269" s="206"/>
      <c r="G269" s="206"/>
      <c r="H269" s="206"/>
      <c r="I269" s="206"/>
      <c r="J269" s="206"/>
      <c r="K269" s="206"/>
      <c r="L269" s="206"/>
      <c r="M269" s="206"/>
      <c r="N269" s="213"/>
      <c r="AK269" s="39"/>
      <c r="AL269" s="47"/>
      <c r="AM269" s="3" t="s">
        <v>223</v>
      </c>
      <c r="AQ269" s="47"/>
      <c r="AS269" s="47"/>
    </row>
    <row r="270" spans="1:45" customFormat="1" ht="15" x14ac:dyDescent="0.25">
      <c r="A270" s="49"/>
      <c r="B270" s="50" t="s">
        <v>59</v>
      </c>
      <c r="C270" s="206" t="s">
        <v>80</v>
      </c>
      <c r="D270" s="206"/>
      <c r="E270" s="206"/>
      <c r="F270" s="51"/>
      <c r="G270" s="52"/>
      <c r="H270" s="52"/>
      <c r="I270" s="52"/>
      <c r="J270" s="53">
        <v>4083.02</v>
      </c>
      <c r="K270" s="52"/>
      <c r="L270" s="56">
        <v>612.45000000000005</v>
      </c>
      <c r="M270" s="54">
        <v>24.79</v>
      </c>
      <c r="N270" s="55">
        <v>15182.64</v>
      </c>
      <c r="AK270" s="39"/>
      <c r="AL270" s="47"/>
      <c r="AN270" s="3" t="s">
        <v>80</v>
      </c>
      <c r="AQ270" s="47"/>
      <c r="AS270" s="47"/>
    </row>
    <row r="271" spans="1:45" customFormat="1" ht="15" x14ac:dyDescent="0.25">
      <c r="A271" s="49"/>
      <c r="B271" s="50" t="s">
        <v>63</v>
      </c>
      <c r="C271" s="206" t="s">
        <v>64</v>
      </c>
      <c r="D271" s="206"/>
      <c r="E271" s="206"/>
      <c r="F271" s="51"/>
      <c r="G271" s="52"/>
      <c r="H271" s="52"/>
      <c r="I271" s="52"/>
      <c r="J271" s="53">
        <v>12762.31</v>
      </c>
      <c r="K271" s="52"/>
      <c r="L271" s="53">
        <v>1914.35</v>
      </c>
      <c r="M271" s="54">
        <v>10.53</v>
      </c>
      <c r="N271" s="55">
        <v>20158.11</v>
      </c>
      <c r="AK271" s="39"/>
      <c r="AL271" s="47"/>
      <c r="AN271" s="3" t="s">
        <v>64</v>
      </c>
      <c r="AQ271" s="47"/>
      <c r="AS271" s="47"/>
    </row>
    <row r="272" spans="1:45" customFormat="1" ht="15" x14ac:dyDescent="0.25">
      <c r="A272" s="49"/>
      <c r="B272" s="50" t="s">
        <v>65</v>
      </c>
      <c r="C272" s="206" t="s">
        <v>66</v>
      </c>
      <c r="D272" s="206"/>
      <c r="E272" s="206"/>
      <c r="F272" s="51"/>
      <c r="G272" s="52"/>
      <c r="H272" s="52"/>
      <c r="I272" s="52"/>
      <c r="J272" s="53">
        <v>1785.36</v>
      </c>
      <c r="K272" s="52"/>
      <c r="L272" s="56">
        <v>267.8</v>
      </c>
      <c r="M272" s="54">
        <v>24.79</v>
      </c>
      <c r="N272" s="55">
        <v>6638.76</v>
      </c>
      <c r="AK272" s="39"/>
      <c r="AL272" s="47"/>
      <c r="AN272" s="3" t="s">
        <v>66</v>
      </c>
      <c r="AQ272" s="47"/>
      <c r="AS272" s="47"/>
    </row>
    <row r="273" spans="1:48" customFormat="1" ht="15" x14ac:dyDescent="0.25">
      <c r="A273" s="49"/>
      <c r="B273" s="50" t="s">
        <v>81</v>
      </c>
      <c r="C273" s="206" t="s">
        <v>82</v>
      </c>
      <c r="D273" s="206"/>
      <c r="E273" s="206"/>
      <c r="F273" s="51"/>
      <c r="G273" s="52"/>
      <c r="H273" s="52"/>
      <c r="I273" s="52"/>
      <c r="J273" s="53">
        <v>1788.84</v>
      </c>
      <c r="K273" s="52"/>
      <c r="L273" s="56">
        <v>268.33</v>
      </c>
      <c r="M273" s="54">
        <v>8.0399999999999991</v>
      </c>
      <c r="N273" s="55">
        <v>2157.37</v>
      </c>
      <c r="AK273" s="39"/>
      <c r="AL273" s="47"/>
      <c r="AN273" s="3" t="s">
        <v>82</v>
      </c>
      <c r="AQ273" s="47"/>
      <c r="AS273" s="47"/>
    </row>
    <row r="274" spans="1:48" customFormat="1" ht="15" x14ac:dyDescent="0.25">
      <c r="A274" s="57"/>
      <c r="B274" s="50"/>
      <c r="C274" s="206" t="s">
        <v>83</v>
      </c>
      <c r="D274" s="206"/>
      <c r="E274" s="206"/>
      <c r="F274" s="51" t="s">
        <v>68</v>
      </c>
      <c r="G274" s="58">
        <v>325.60000000000002</v>
      </c>
      <c r="H274" s="52"/>
      <c r="I274" s="54">
        <v>48.84</v>
      </c>
      <c r="J274" s="60"/>
      <c r="K274" s="52"/>
      <c r="L274" s="60"/>
      <c r="M274" s="52"/>
      <c r="N274" s="61"/>
      <c r="AK274" s="39"/>
      <c r="AL274" s="47"/>
      <c r="AO274" s="3" t="s">
        <v>83</v>
      </c>
      <c r="AQ274" s="47"/>
      <c r="AS274" s="47"/>
    </row>
    <row r="275" spans="1:48" customFormat="1" ht="15" x14ac:dyDescent="0.25">
      <c r="A275" s="57"/>
      <c r="B275" s="50"/>
      <c r="C275" s="206" t="s">
        <v>67</v>
      </c>
      <c r="D275" s="206"/>
      <c r="E275" s="206"/>
      <c r="F275" s="51" t="s">
        <v>68</v>
      </c>
      <c r="G275" s="54">
        <v>109.33</v>
      </c>
      <c r="H275" s="52"/>
      <c r="I275" s="59">
        <v>16.3995</v>
      </c>
      <c r="J275" s="60"/>
      <c r="K275" s="52"/>
      <c r="L275" s="60"/>
      <c r="M275" s="52"/>
      <c r="N275" s="61"/>
      <c r="AK275" s="39"/>
      <c r="AL275" s="47"/>
      <c r="AO275" s="3" t="s">
        <v>67</v>
      </c>
      <c r="AQ275" s="47"/>
      <c r="AS275" s="47"/>
    </row>
    <row r="276" spans="1:48" customFormat="1" ht="15" x14ac:dyDescent="0.25">
      <c r="A276" s="48"/>
      <c r="B276" s="50"/>
      <c r="C276" s="214" t="s">
        <v>69</v>
      </c>
      <c r="D276" s="214"/>
      <c r="E276" s="214"/>
      <c r="F276" s="62"/>
      <c r="G276" s="63"/>
      <c r="H276" s="63"/>
      <c r="I276" s="63"/>
      <c r="J276" s="64">
        <v>18634.169999999998</v>
      </c>
      <c r="K276" s="63"/>
      <c r="L276" s="64">
        <v>2795.13</v>
      </c>
      <c r="M276" s="63"/>
      <c r="N276" s="65">
        <v>37498.120000000003</v>
      </c>
      <c r="AK276" s="39"/>
      <c r="AL276" s="47"/>
      <c r="AP276" s="3" t="s">
        <v>69</v>
      </c>
      <c r="AQ276" s="47"/>
      <c r="AS276" s="47"/>
    </row>
    <row r="277" spans="1:48" customFormat="1" ht="15" x14ac:dyDescent="0.25">
      <c r="A277" s="57"/>
      <c r="B277" s="50"/>
      <c r="C277" s="206" t="s">
        <v>70</v>
      </c>
      <c r="D277" s="206"/>
      <c r="E277" s="206"/>
      <c r="F277" s="51"/>
      <c r="G277" s="52"/>
      <c r="H277" s="52"/>
      <c r="I277" s="52"/>
      <c r="J277" s="60"/>
      <c r="K277" s="52"/>
      <c r="L277" s="56">
        <v>880.25</v>
      </c>
      <c r="M277" s="52"/>
      <c r="N277" s="55">
        <v>21821.4</v>
      </c>
      <c r="AK277" s="39"/>
      <c r="AL277" s="47"/>
      <c r="AO277" s="3" t="s">
        <v>70</v>
      </c>
      <c r="AQ277" s="47"/>
      <c r="AS277" s="47"/>
    </row>
    <row r="278" spans="1:48" customFormat="1" ht="23.25" x14ac:dyDescent="0.25">
      <c r="A278" s="57"/>
      <c r="B278" s="50" t="s">
        <v>84</v>
      </c>
      <c r="C278" s="206" t="s">
        <v>85</v>
      </c>
      <c r="D278" s="206"/>
      <c r="E278" s="206"/>
      <c r="F278" s="51" t="s">
        <v>73</v>
      </c>
      <c r="G278" s="66">
        <v>97</v>
      </c>
      <c r="H278" s="52"/>
      <c r="I278" s="66">
        <v>97</v>
      </c>
      <c r="J278" s="60"/>
      <c r="K278" s="52"/>
      <c r="L278" s="56">
        <v>853.84</v>
      </c>
      <c r="M278" s="52"/>
      <c r="N278" s="55">
        <v>21166.76</v>
      </c>
      <c r="AK278" s="39"/>
      <c r="AL278" s="47"/>
      <c r="AO278" s="3" t="s">
        <v>85</v>
      </c>
      <c r="AQ278" s="47"/>
      <c r="AS278" s="47"/>
    </row>
    <row r="279" spans="1:48" customFormat="1" ht="23.25" x14ac:dyDescent="0.25">
      <c r="A279" s="57"/>
      <c r="B279" s="50" t="s">
        <v>86</v>
      </c>
      <c r="C279" s="206" t="s">
        <v>87</v>
      </c>
      <c r="D279" s="206"/>
      <c r="E279" s="206"/>
      <c r="F279" s="51" t="s">
        <v>73</v>
      </c>
      <c r="G279" s="66">
        <v>51</v>
      </c>
      <c r="H279" s="52"/>
      <c r="I279" s="66">
        <v>51</v>
      </c>
      <c r="J279" s="60"/>
      <c r="K279" s="52"/>
      <c r="L279" s="56">
        <v>448.93</v>
      </c>
      <c r="M279" s="52"/>
      <c r="N279" s="55">
        <v>11128.91</v>
      </c>
      <c r="AK279" s="39"/>
      <c r="AL279" s="47"/>
      <c r="AO279" s="3" t="s">
        <v>87</v>
      </c>
      <c r="AQ279" s="47"/>
      <c r="AS279" s="47"/>
    </row>
    <row r="280" spans="1:48" customFormat="1" ht="15" x14ac:dyDescent="0.25">
      <c r="A280" s="67"/>
      <c r="B280" s="122"/>
      <c r="C280" s="212" t="s">
        <v>76</v>
      </c>
      <c r="D280" s="212"/>
      <c r="E280" s="212"/>
      <c r="F280" s="41"/>
      <c r="G280" s="42"/>
      <c r="H280" s="42"/>
      <c r="I280" s="42"/>
      <c r="J280" s="45"/>
      <c r="K280" s="42"/>
      <c r="L280" s="68">
        <v>4097.8999999999996</v>
      </c>
      <c r="M280" s="63"/>
      <c r="N280" s="69">
        <v>69793.789999999994</v>
      </c>
      <c r="AK280" s="39"/>
      <c r="AL280" s="47"/>
      <c r="AQ280" s="47" t="s">
        <v>76</v>
      </c>
      <c r="AS280" s="47"/>
    </row>
    <row r="281" spans="1:48" customFormat="1" ht="34.5" x14ac:dyDescent="0.25">
      <c r="A281" s="40" t="s">
        <v>224</v>
      </c>
      <c r="B281" s="121" t="s">
        <v>225</v>
      </c>
      <c r="C281" s="212" t="s">
        <v>226</v>
      </c>
      <c r="D281" s="212"/>
      <c r="E281" s="212"/>
      <c r="F281" s="41" t="s">
        <v>212</v>
      </c>
      <c r="G281" s="42">
        <v>15</v>
      </c>
      <c r="H281" s="43">
        <v>1</v>
      </c>
      <c r="I281" s="43">
        <v>15</v>
      </c>
      <c r="J281" s="68">
        <v>1116.77</v>
      </c>
      <c r="K281" s="42"/>
      <c r="L281" s="68">
        <v>16751.55</v>
      </c>
      <c r="M281" s="74">
        <v>8.0399999999999991</v>
      </c>
      <c r="N281" s="69">
        <v>134682.46</v>
      </c>
      <c r="AK281" s="39"/>
      <c r="AL281" s="47" t="s">
        <v>226</v>
      </c>
      <c r="AQ281" s="47"/>
      <c r="AS281" s="47"/>
    </row>
    <row r="282" spans="1:48" customFormat="1" ht="15" x14ac:dyDescent="0.25">
      <c r="A282" s="67"/>
      <c r="B282" s="122"/>
      <c r="C282" s="206" t="s">
        <v>124</v>
      </c>
      <c r="D282" s="206"/>
      <c r="E282" s="206"/>
      <c r="F282" s="206"/>
      <c r="G282" s="206"/>
      <c r="H282" s="206"/>
      <c r="I282" s="206"/>
      <c r="J282" s="206"/>
      <c r="K282" s="206"/>
      <c r="L282" s="206"/>
      <c r="M282" s="206"/>
      <c r="N282" s="213"/>
      <c r="AK282" s="39"/>
      <c r="AL282" s="47"/>
      <c r="AQ282" s="47"/>
      <c r="AR282" s="3" t="s">
        <v>124</v>
      </c>
      <c r="AS282" s="47"/>
    </row>
    <row r="283" spans="1:48" customFormat="1" ht="15" x14ac:dyDescent="0.25">
      <c r="A283" s="67"/>
      <c r="B283" s="122"/>
      <c r="C283" s="212" t="s">
        <v>76</v>
      </c>
      <c r="D283" s="212"/>
      <c r="E283" s="212"/>
      <c r="F283" s="41"/>
      <c r="G283" s="42"/>
      <c r="H283" s="42"/>
      <c r="I283" s="42"/>
      <c r="J283" s="45"/>
      <c r="K283" s="42"/>
      <c r="L283" s="68">
        <v>16751.55</v>
      </c>
      <c r="M283" s="63"/>
      <c r="N283" s="69">
        <v>134682.46</v>
      </c>
      <c r="AK283" s="39"/>
      <c r="AL283" s="47"/>
      <c r="AQ283" s="47" t="s">
        <v>76</v>
      </c>
      <c r="AS283" s="47"/>
    </row>
    <row r="284" spans="1:48" customFormat="1" ht="0" hidden="1" customHeight="1" x14ac:dyDescent="0.25">
      <c r="A284" s="76"/>
      <c r="B284" s="77"/>
      <c r="C284" s="77"/>
      <c r="D284" s="77"/>
      <c r="E284" s="77"/>
      <c r="F284" s="78"/>
      <c r="G284" s="78"/>
      <c r="H284" s="78"/>
      <c r="I284" s="78"/>
      <c r="J284" s="79"/>
      <c r="K284" s="78"/>
      <c r="L284" s="79"/>
      <c r="M284" s="52"/>
      <c r="N284" s="79"/>
      <c r="AK284" s="39"/>
      <c r="AL284" s="47"/>
      <c r="AQ284" s="47"/>
      <c r="AS284" s="47"/>
    </row>
    <row r="285" spans="1:48" customFormat="1" ht="15" x14ac:dyDescent="0.25">
      <c r="A285" s="80"/>
      <c r="B285" s="81"/>
      <c r="C285" s="212" t="s">
        <v>227</v>
      </c>
      <c r="D285" s="212"/>
      <c r="E285" s="212"/>
      <c r="F285" s="212"/>
      <c r="G285" s="212"/>
      <c r="H285" s="212"/>
      <c r="I285" s="212"/>
      <c r="J285" s="212"/>
      <c r="K285" s="212"/>
      <c r="L285" s="82">
        <v>79753.98</v>
      </c>
      <c r="M285" s="83"/>
      <c r="N285" s="84">
        <v>762299.48</v>
      </c>
      <c r="AK285" s="39"/>
      <c r="AL285" s="47"/>
      <c r="AQ285" s="47"/>
      <c r="AS285" s="47" t="s">
        <v>227</v>
      </c>
    </row>
    <row r="286" spans="1:48" customFormat="1" ht="11.25" hidden="1" customHeight="1" x14ac:dyDescent="0.25"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90"/>
      <c r="M286" s="90"/>
      <c r="N286" s="90"/>
    </row>
    <row r="287" spans="1:48" customFormat="1" ht="15" x14ac:dyDescent="0.25">
      <c r="A287" s="80"/>
      <c r="B287" s="81"/>
      <c r="C287" s="212" t="s">
        <v>228</v>
      </c>
      <c r="D287" s="212"/>
      <c r="E287" s="212"/>
      <c r="F287" s="212"/>
      <c r="G287" s="212"/>
      <c r="H287" s="212"/>
      <c r="I287" s="212"/>
      <c r="J287" s="212"/>
      <c r="K287" s="212"/>
      <c r="L287" s="91"/>
      <c r="M287" s="83"/>
      <c r="N287" s="92"/>
      <c r="AU287" s="47" t="s">
        <v>228</v>
      </c>
    </row>
    <row r="288" spans="1:48" customFormat="1" ht="16.5" x14ac:dyDescent="0.3">
      <c r="A288" s="93"/>
      <c r="B288" s="50"/>
      <c r="C288" s="206" t="s">
        <v>229</v>
      </c>
      <c r="D288" s="206"/>
      <c r="E288" s="206"/>
      <c r="F288" s="206"/>
      <c r="G288" s="206"/>
      <c r="H288" s="206"/>
      <c r="I288" s="206"/>
      <c r="J288" s="206"/>
      <c r="K288" s="206"/>
      <c r="L288" s="94">
        <v>119685.63</v>
      </c>
      <c r="M288" s="95"/>
      <c r="N288" s="96">
        <v>1056012.47</v>
      </c>
      <c r="O288" s="97"/>
      <c r="P288" s="97"/>
      <c r="Q288" s="97"/>
      <c r="AU288" s="47"/>
      <c r="AV288" s="3" t="s">
        <v>229</v>
      </c>
    </row>
    <row r="289" spans="1:48" customFormat="1" ht="16.5" x14ac:dyDescent="0.3">
      <c r="A289" s="93"/>
      <c r="B289" s="50"/>
      <c r="C289" s="206" t="s">
        <v>230</v>
      </c>
      <c r="D289" s="206"/>
      <c r="E289" s="206"/>
      <c r="F289" s="206"/>
      <c r="G289" s="206"/>
      <c r="H289" s="206"/>
      <c r="I289" s="206"/>
      <c r="J289" s="206"/>
      <c r="K289" s="206"/>
      <c r="L289" s="98"/>
      <c r="M289" s="95"/>
      <c r="N289" s="99"/>
      <c r="O289" s="97"/>
      <c r="P289" s="97"/>
      <c r="Q289" s="97"/>
      <c r="AU289" s="47"/>
      <c r="AV289" s="3" t="s">
        <v>230</v>
      </c>
    </row>
    <row r="290" spans="1:48" customFormat="1" ht="16.5" x14ac:dyDescent="0.3">
      <c r="A290" s="93"/>
      <c r="B290" s="50"/>
      <c r="C290" s="206" t="s">
        <v>231</v>
      </c>
      <c r="D290" s="206"/>
      <c r="E290" s="206"/>
      <c r="F290" s="206"/>
      <c r="G290" s="206"/>
      <c r="H290" s="206"/>
      <c r="I290" s="206"/>
      <c r="J290" s="206"/>
      <c r="K290" s="206"/>
      <c r="L290" s="94">
        <v>3946.44</v>
      </c>
      <c r="M290" s="95"/>
      <c r="N290" s="96">
        <v>97832.25</v>
      </c>
      <c r="O290" s="97"/>
      <c r="P290" s="97"/>
      <c r="Q290" s="97"/>
      <c r="AU290" s="47"/>
      <c r="AV290" s="3" t="s">
        <v>231</v>
      </c>
    </row>
    <row r="291" spans="1:48" customFormat="1" ht="16.5" x14ac:dyDescent="0.3">
      <c r="A291" s="93"/>
      <c r="B291" s="50"/>
      <c r="C291" s="206" t="s">
        <v>232</v>
      </c>
      <c r="D291" s="206"/>
      <c r="E291" s="206"/>
      <c r="F291" s="206"/>
      <c r="G291" s="206"/>
      <c r="H291" s="206"/>
      <c r="I291" s="206"/>
      <c r="J291" s="206"/>
      <c r="K291" s="206"/>
      <c r="L291" s="94">
        <v>11099.25</v>
      </c>
      <c r="M291" s="95"/>
      <c r="N291" s="96">
        <v>116875.1</v>
      </c>
      <c r="O291" s="97"/>
      <c r="P291" s="97"/>
      <c r="Q291" s="97"/>
      <c r="AU291" s="47"/>
      <c r="AV291" s="3" t="s">
        <v>232</v>
      </c>
    </row>
    <row r="292" spans="1:48" customFormat="1" ht="16.5" x14ac:dyDescent="0.3">
      <c r="A292" s="93"/>
      <c r="B292" s="50"/>
      <c r="C292" s="206" t="s">
        <v>233</v>
      </c>
      <c r="D292" s="206"/>
      <c r="E292" s="206"/>
      <c r="F292" s="206"/>
      <c r="G292" s="206"/>
      <c r="H292" s="206"/>
      <c r="I292" s="206"/>
      <c r="J292" s="206"/>
      <c r="K292" s="206"/>
      <c r="L292" s="94">
        <v>1244.78</v>
      </c>
      <c r="M292" s="95"/>
      <c r="N292" s="96">
        <v>30858.080000000002</v>
      </c>
      <c r="O292" s="97"/>
      <c r="P292" s="97"/>
      <c r="Q292" s="97"/>
      <c r="AU292" s="47"/>
      <c r="AV292" s="3" t="s">
        <v>233</v>
      </c>
    </row>
    <row r="293" spans="1:48" customFormat="1" ht="16.5" x14ac:dyDescent="0.3">
      <c r="A293" s="93"/>
      <c r="B293" s="50"/>
      <c r="C293" s="206" t="s">
        <v>234</v>
      </c>
      <c r="D293" s="206"/>
      <c r="E293" s="206"/>
      <c r="F293" s="206"/>
      <c r="G293" s="206"/>
      <c r="H293" s="206"/>
      <c r="I293" s="206"/>
      <c r="J293" s="206"/>
      <c r="K293" s="206"/>
      <c r="L293" s="94">
        <v>104639.94</v>
      </c>
      <c r="M293" s="95"/>
      <c r="N293" s="96">
        <v>841305.12</v>
      </c>
      <c r="O293" s="97"/>
      <c r="P293" s="97"/>
      <c r="Q293" s="97"/>
      <c r="AU293" s="47"/>
      <c r="AV293" s="3" t="s">
        <v>234</v>
      </c>
    </row>
    <row r="294" spans="1:48" customFormat="1" ht="16.5" x14ac:dyDescent="0.3">
      <c r="A294" s="93"/>
      <c r="B294" s="50"/>
      <c r="C294" s="206" t="s">
        <v>235</v>
      </c>
      <c r="D294" s="206"/>
      <c r="E294" s="206"/>
      <c r="F294" s="206"/>
      <c r="G294" s="206"/>
      <c r="H294" s="206"/>
      <c r="I294" s="206"/>
      <c r="J294" s="206"/>
      <c r="K294" s="206"/>
      <c r="L294" s="94">
        <v>69165.05</v>
      </c>
      <c r="M294" s="95"/>
      <c r="N294" s="96">
        <v>682769.79</v>
      </c>
      <c r="O294" s="97"/>
      <c r="P294" s="97"/>
      <c r="Q294" s="97"/>
      <c r="AU294" s="47"/>
      <c r="AV294" s="3" t="s">
        <v>235</v>
      </c>
    </row>
    <row r="295" spans="1:48" customFormat="1" ht="16.5" x14ac:dyDescent="0.3">
      <c r="A295" s="93"/>
      <c r="B295" s="50"/>
      <c r="C295" s="206" t="s">
        <v>230</v>
      </c>
      <c r="D295" s="206"/>
      <c r="E295" s="206"/>
      <c r="F295" s="206"/>
      <c r="G295" s="206"/>
      <c r="H295" s="206"/>
      <c r="I295" s="206"/>
      <c r="J295" s="206"/>
      <c r="K295" s="206"/>
      <c r="L295" s="98"/>
      <c r="M295" s="95"/>
      <c r="N295" s="99"/>
      <c r="O295" s="97"/>
      <c r="P295" s="97"/>
      <c r="Q295" s="97"/>
      <c r="AU295" s="47"/>
      <c r="AV295" s="3" t="s">
        <v>230</v>
      </c>
    </row>
    <row r="296" spans="1:48" customFormat="1" ht="16.5" x14ac:dyDescent="0.3">
      <c r="A296" s="93"/>
      <c r="B296" s="50"/>
      <c r="C296" s="206" t="s">
        <v>236</v>
      </c>
      <c r="D296" s="206"/>
      <c r="E296" s="206"/>
      <c r="F296" s="206"/>
      <c r="G296" s="206"/>
      <c r="H296" s="206"/>
      <c r="I296" s="206"/>
      <c r="J296" s="206"/>
      <c r="K296" s="206"/>
      <c r="L296" s="94">
        <v>2156.81</v>
      </c>
      <c r="M296" s="95"/>
      <c r="N296" s="96">
        <v>53467.32</v>
      </c>
      <c r="O296" s="97"/>
      <c r="P296" s="97"/>
      <c r="Q296" s="97"/>
      <c r="AU296" s="47"/>
      <c r="AV296" s="3" t="s">
        <v>236</v>
      </c>
    </row>
    <row r="297" spans="1:48" customFormat="1" ht="16.5" x14ac:dyDescent="0.3">
      <c r="A297" s="93"/>
      <c r="B297" s="50"/>
      <c r="C297" s="206" t="s">
        <v>237</v>
      </c>
      <c r="D297" s="206"/>
      <c r="E297" s="206"/>
      <c r="F297" s="206"/>
      <c r="G297" s="206"/>
      <c r="H297" s="206"/>
      <c r="I297" s="206"/>
      <c r="J297" s="206"/>
      <c r="K297" s="206"/>
      <c r="L297" s="94">
        <v>6280.29</v>
      </c>
      <c r="M297" s="95"/>
      <c r="N297" s="96">
        <v>66131.45</v>
      </c>
      <c r="O297" s="97"/>
      <c r="P297" s="97"/>
      <c r="Q297" s="97"/>
      <c r="AU297" s="47"/>
      <c r="AV297" s="3" t="s">
        <v>237</v>
      </c>
    </row>
    <row r="298" spans="1:48" customFormat="1" ht="16.5" x14ac:dyDescent="0.3">
      <c r="A298" s="93"/>
      <c r="B298" s="50"/>
      <c r="C298" s="206" t="s">
        <v>238</v>
      </c>
      <c r="D298" s="206"/>
      <c r="E298" s="206"/>
      <c r="F298" s="206"/>
      <c r="G298" s="206"/>
      <c r="H298" s="206"/>
      <c r="I298" s="206"/>
      <c r="J298" s="206"/>
      <c r="K298" s="206"/>
      <c r="L298" s="100">
        <v>769.19</v>
      </c>
      <c r="M298" s="95"/>
      <c r="N298" s="96">
        <v>19068.21</v>
      </c>
      <c r="O298" s="97"/>
      <c r="P298" s="97"/>
      <c r="Q298" s="97"/>
      <c r="AU298" s="47"/>
      <c r="AV298" s="3" t="s">
        <v>238</v>
      </c>
    </row>
    <row r="299" spans="1:48" customFormat="1" ht="16.5" x14ac:dyDescent="0.3">
      <c r="A299" s="93"/>
      <c r="B299" s="50"/>
      <c r="C299" s="206" t="s">
        <v>239</v>
      </c>
      <c r="D299" s="206"/>
      <c r="E299" s="206"/>
      <c r="F299" s="206"/>
      <c r="G299" s="206"/>
      <c r="H299" s="206"/>
      <c r="I299" s="206"/>
      <c r="J299" s="206"/>
      <c r="K299" s="206"/>
      <c r="L299" s="94">
        <v>56255.22</v>
      </c>
      <c r="M299" s="95"/>
      <c r="N299" s="96">
        <v>452291.98</v>
      </c>
      <c r="O299" s="97"/>
      <c r="P299" s="97"/>
      <c r="Q299" s="97"/>
      <c r="AU299" s="47"/>
      <c r="AV299" s="3" t="s">
        <v>239</v>
      </c>
    </row>
    <row r="300" spans="1:48" customFormat="1" ht="16.5" x14ac:dyDescent="0.3">
      <c r="A300" s="93"/>
      <c r="B300" s="50"/>
      <c r="C300" s="206" t="s">
        <v>240</v>
      </c>
      <c r="D300" s="206"/>
      <c r="E300" s="206"/>
      <c r="F300" s="206"/>
      <c r="G300" s="206"/>
      <c r="H300" s="206"/>
      <c r="I300" s="206"/>
      <c r="J300" s="206"/>
      <c r="K300" s="206"/>
      <c r="L300" s="94">
        <v>2883.57</v>
      </c>
      <c r="M300" s="95"/>
      <c r="N300" s="96">
        <v>71483.81</v>
      </c>
      <c r="O300" s="97"/>
      <c r="P300" s="97"/>
      <c r="Q300" s="97"/>
      <c r="AU300" s="47"/>
      <c r="AV300" s="3" t="s">
        <v>240</v>
      </c>
    </row>
    <row r="301" spans="1:48" customFormat="1" ht="16.5" x14ac:dyDescent="0.3">
      <c r="A301" s="93"/>
      <c r="B301" s="50"/>
      <c r="C301" s="206" t="s">
        <v>241</v>
      </c>
      <c r="D301" s="206"/>
      <c r="E301" s="206"/>
      <c r="F301" s="206"/>
      <c r="G301" s="206"/>
      <c r="H301" s="206"/>
      <c r="I301" s="206"/>
      <c r="J301" s="206"/>
      <c r="K301" s="206"/>
      <c r="L301" s="94">
        <v>1589.16</v>
      </c>
      <c r="M301" s="95"/>
      <c r="N301" s="96">
        <v>39395.230000000003</v>
      </c>
      <c r="O301" s="97"/>
      <c r="P301" s="97"/>
      <c r="Q301" s="97"/>
      <c r="AU301" s="47"/>
      <c r="AV301" s="3" t="s">
        <v>241</v>
      </c>
    </row>
    <row r="302" spans="1:48" customFormat="1" ht="16.5" x14ac:dyDescent="0.3">
      <c r="A302" s="93"/>
      <c r="B302" s="50"/>
      <c r="C302" s="206" t="s">
        <v>242</v>
      </c>
      <c r="D302" s="206"/>
      <c r="E302" s="206"/>
      <c r="F302" s="206"/>
      <c r="G302" s="206"/>
      <c r="H302" s="206"/>
      <c r="I302" s="206"/>
      <c r="J302" s="206"/>
      <c r="K302" s="206"/>
      <c r="L302" s="94">
        <v>58345.83</v>
      </c>
      <c r="M302" s="95"/>
      <c r="N302" s="96">
        <v>567230.81000000006</v>
      </c>
      <c r="O302" s="97"/>
      <c r="P302" s="97"/>
      <c r="Q302" s="97"/>
      <c r="AU302" s="47"/>
      <c r="AV302" s="3" t="s">
        <v>242</v>
      </c>
    </row>
    <row r="303" spans="1:48" customFormat="1" ht="16.5" x14ac:dyDescent="0.3">
      <c r="A303" s="93"/>
      <c r="B303" s="50"/>
      <c r="C303" s="206" t="s">
        <v>230</v>
      </c>
      <c r="D303" s="206"/>
      <c r="E303" s="206"/>
      <c r="F303" s="206"/>
      <c r="G303" s="206"/>
      <c r="H303" s="206"/>
      <c r="I303" s="206"/>
      <c r="J303" s="206"/>
      <c r="K303" s="206"/>
      <c r="L303" s="98"/>
      <c r="M303" s="95"/>
      <c r="N303" s="99"/>
      <c r="O303" s="97"/>
      <c r="P303" s="97"/>
      <c r="Q303" s="97"/>
      <c r="AU303" s="47"/>
      <c r="AV303" s="3" t="s">
        <v>230</v>
      </c>
    </row>
    <row r="304" spans="1:48" customFormat="1" ht="16.5" x14ac:dyDescent="0.3">
      <c r="A304" s="93"/>
      <c r="B304" s="50"/>
      <c r="C304" s="206" t="s">
        <v>236</v>
      </c>
      <c r="D304" s="206"/>
      <c r="E304" s="206"/>
      <c r="F304" s="206"/>
      <c r="G304" s="206"/>
      <c r="H304" s="206"/>
      <c r="I304" s="206"/>
      <c r="J304" s="206"/>
      <c r="K304" s="206"/>
      <c r="L304" s="94">
        <v>1789.63</v>
      </c>
      <c r="M304" s="95"/>
      <c r="N304" s="96">
        <v>44364.93</v>
      </c>
      <c r="O304" s="97"/>
      <c r="P304" s="97"/>
      <c r="Q304" s="97"/>
      <c r="AU304" s="47"/>
      <c r="AV304" s="3" t="s">
        <v>236</v>
      </c>
    </row>
    <row r="305" spans="1:55" customFormat="1" ht="16.5" x14ac:dyDescent="0.3">
      <c r="A305" s="93"/>
      <c r="B305" s="50"/>
      <c r="C305" s="206" t="s">
        <v>237</v>
      </c>
      <c r="D305" s="206"/>
      <c r="E305" s="206"/>
      <c r="F305" s="206"/>
      <c r="G305" s="206"/>
      <c r="H305" s="206"/>
      <c r="I305" s="206"/>
      <c r="J305" s="206"/>
      <c r="K305" s="206"/>
      <c r="L305" s="94">
        <v>4818.96</v>
      </c>
      <c r="M305" s="95"/>
      <c r="N305" s="96">
        <v>50743.65</v>
      </c>
      <c r="O305" s="97"/>
      <c r="P305" s="97"/>
      <c r="Q305" s="97"/>
      <c r="AU305" s="47"/>
      <c r="AV305" s="3" t="s">
        <v>237</v>
      </c>
    </row>
    <row r="306" spans="1:55" customFormat="1" ht="16.5" x14ac:dyDescent="0.3">
      <c r="A306" s="93"/>
      <c r="B306" s="50"/>
      <c r="C306" s="206" t="s">
        <v>238</v>
      </c>
      <c r="D306" s="206"/>
      <c r="E306" s="206"/>
      <c r="F306" s="206"/>
      <c r="G306" s="206"/>
      <c r="H306" s="206"/>
      <c r="I306" s="206"/>
      <c r="J306" s="206"/>
      <c r="K306" s="206"/>
      <c r="L306" s="100">
        <v>475.59</v>
      </c>
      <c r="M306" s="95"/>
      <c r="N306" s="96">
        <v>11789.87</v>
      </c>
      <c r="O306" s="97"/>
      <c r="P306" s="97"/>
      <c r="Q306" s="97"/>
      <c r="AU306" s="47"/>
      <c r="AV306" s="3" t="s">
        <v>238</v>
      </c>
    </row>
    <row r="307" spans="1:55" customFormat="1" ht="16.5" x14ac:dyDescent="0.3">
      <c r="A307" s="93"/>
      <c r="B307" s="50"/>
      <c r="C307" s="206" t="s">
        <v>239</v>
      </c>
      <c r="D307" s="206"/>
      <c r="E307" s="206"/>
      <c r="F307" s="206"/>
      <c r="G307" s="206"/>
      <c r="H307" s="206"/>
      <c r="I307" s="206"/>
      <c r="J307" s="206"/>
      <c r="K307" s="206"/>
      <c r="L307" s="94">
        <v>48384.72</v>
      </c>
      <c r="M307" s="95"/>
      <c r="N307" s="96">
        <v>389013.14</v>
      </c>
      <c r="O307" s="97"/>
      <c r="P307" s="97"/>
      <c r="Q307" s="97"/>
      <c r="AU307" s="47"/>
      <c r="AV307" s="3" t="s">
        <v>239</v>
      </c>
    </row>
    <row r="308" spans="1:55" customFormat="1" ht="16.5" x14ac:dyDescent="0.3">
      <c r="A308" s="93"/>
      <c r="B308" s="50"/>
      <c r="C308" s="206" t="s">
        <v>240</v>
      </c>
      <c r="D308" s="206"/>
      <c r="E308" s="206"/>
      <c r="F308" s="206"/>
      <c r="G308" s="206"/>
      <c r="H308" s="206"/>
      <c r="I308" s="206"/>
      <c r="J308" s="206"/>
      <c r="K308" s="206"/>
      <c r="L308" s="94">
        <v>2197.2600000000002</v>
      </c>
      <c r="M308" s="95"/>
      <c r="N308" s="96">
        <v>54470.15</v>
      </c>
      <c r="O308" s="97"/>
      <c r="P308" s="97"/>
      <c r="Q308" s="97"/>
      <c r="AU308" s="47"/>
      <c r="AV308" s="3" t="s">
        <v>240</v>
      </c>
    </row>
    <row r="309" spans="1:55" customFormat="1" ht="16.5" x14ac:dyDescent="0.3">
      <c r="A309" s="93"/>
      <c r="B309" s="50"/>
      <c r="C309" s="206" t="s">
        <v>241</v>
      </c>
      <c r="D309" s="206"/>
      <c r="E309" s="206"/>
      <c r="F309" s="206"/>
      <c r="G309" s="206"/>
      <c r="H309" s="206"/>
      <c r="I309" s="206"/>
      <c r="J309" s="206"/>
      <c r="K309" s="206"/>
      <c r="L309" s="94">
        <v>1155.26</v>
      </c>
      <c r="M309" s="95"/>
      <c r="N309" s="96">
        <v>28638.94</v>
      </c>
      <c r="O309" s="97"/>
      <c r="P309" s="97"/>
      <c r="Q309" s="97"/>
      <c r="AU309" s="47"/>
      <c r="AV309" s="3" t="s">
        <v>241</v>
      </c>
    </row>
    <row r="310" spans="1:55" customFormat="1" ht="16.5" x14ac:dyDescent="0.3">
      <c r="A310" s="93"/>
      <c r="B310" s="101"/>
      <c r="C310" s="207" t="s">
        <v>243</v>
      </c>
      <c r="D310" s="207"/>
      <c r="E310" s="207"/>
      <c r="F310" s="207"/>
      <c r="G310" s="207"/>
      <c r="H310" s="207"/>
      <c r="I310" s="207"/>
      <c r="J310" s="207"/>
      <c r="K310" s="207"/>
      <c r="L310" s="102">
        <v>127510.88</v>
      </c>
      <c r="M310" s="103"/>
      <c r="N310" s="104">
        <v>1250000</v>
      </c>
      <c r="O310" s="97"/>
      <c r="P310" s="97"/>
      <c r="Q310" s="97"/>
      <c r="AU310" s="47"/>
      <c r="AW310" s="47" t="s">
        <v>243</v>
      </c>
    </row>
    <row r="311" spans="1:55" customFormat="1" ht="16.5" x14ac:dyDescent="0.3">
      <c r="A311" s="93"/>
      <c r="B311" s="50"/>
      <c r="C311" s="206" t="s">
        <v>244</v>
      </c>
      <c r="D311" s="206"/>
      <c r="E311" s="206"/>
      <c r="F311" s="206"/>
      <c r="G311" s="206"/>
      <c r="H311" s="206"/>
      <c r="I311" s="206"/>
      <c r="J311" s="206"/>
      <c r="K311" s="206"/>
      <c r="L311" s="94">
        <v>5191.22</v>
      </c>
      <c r="M311" s="95"/>
      <c r="N311" s="96">
        <v>128690.33</v>
      </c>
      <c r="O311" s="97"/>
      <c r="P311" s="97"/>
      <c r="Q311" s="97"/>
      <c r="AU311" s="47"/>
      <c r="AV311" s="3" t="s">
        <v>244</v>
      </c>
      <c r="AW311" s="47"/>
    </row>
    <row r="312" spans="1:55" customFormat="1" ht="16.5" x14ac:dyDescent="0.3">
      <c r="A312" s="93"/>
      <c r="B312" s="50"/>
      <c r="C312" s="206" t="s">
        <v>245</v>
      </c>
      <c r="D312" s="206"/>
      <c r="E312" s="206"/>
      <c r="F312" s="206"/>
      <c r="G312" s="206"/>
      <c r="H312" s="206"/>
      <c r="I312" s="206"/>
      <c r="J312" s="206"/>
      <c r="K312" s="206"/>
      <c r="L312" s="94">
        <v>5080.83</v>
      </c>
      <c r="M312" s="95"/>
      <c r="N312" s="96">
        <v>125953.96</v>
      </c>
      <c r="O312" s="97"/>
      <c r="P312" s="97"/>
      <c r="Q312" s="97"/>
      <c r="AU312" s="47"/>
      <c r="AV312" s="3" t="s">
        <v>245</v>
      </c>
      <c r="AW312" s="47"/>
    </row>
    <row r="313" spans="1:55" customFormat="1" ht="16.5" x14ac:dyDescent="0.3">
      <c r="A313" s="93"/>
      <c r="B313" s="50"/>
      <c r="C313" s="206" t="s">
        <v>246</v>
      </c>
      <c r="D313" s="206"/>
      <c r="E313" s="206"/>
      <c r="F313" s="206"/>
      <c r="G313" s="206"/>
      <c r="H313" s="206"/>
      <c r="I313" s="206"/>
      <c r="J313" s="206"/>
      <c r="K313" s="206"/>
      <c r="L313" s="94">
        <v>2744.42</v>
      </c>
      <c r="M313" s="95"/>
      <c r="N313" s="96">
        <v>68034.17</v>
      </c>
      <c r="O313" s="97"/>
      <c r="P313" s="97"/>
      <c r="Q313" s="97"/>
      <c r="AU313" s="47"/>
      <c r="AV313" s="3" t="s">
        <v>246</v>
      </c>
      <c r="AW313" s="47"/>
    </row>
    <row r="314" spans="1:55" customFormat="1" ht="16.5" x14ac:dyDescent="0.3">
      <c r="A314" s="93"/>
      <c r="B314" s="50"/>
      <c r="C314" s="206" t="s">
        <v>247</v>
      </c>
      <c r="D314" s="206"/>
      <c r="E314" s="206"/>
      <c r="F314" s="206"/>
      <c r="G314" s="206"/>
      <c r="H314" s="206"/>
      <c r="I314" s="206"/>
      <c r="J314" s="206"/>
      <c r="K314" s="206"/>
      <c r="L314" s="94">
        <v>25502.18</v>
      </c>
      <c r="M314" s="95"/>
      <c r="N314" s="96">
        <f>N310*20/100</f>
        <v>250000</v>
      </c>
      <c r="O314" s="97"/>
      <c r="P314" s="97"/>
      <c r="Q314" s="97"/>
      <c r="AU314" s="47"/>
      <c r="AW314" s="47"/>
      <c r="AX314" s="3" t="s">
        <v>247</v>
      </c>
    </row>
    <row r="315" spans="1:55" customFormat="1" ht="16.5" x14ac:dyDescent="0.3">
      <c r="A315" s="93"/>
      <c r="B315" s="101"/>
      <c r="C315" s="207" t="s">
        <v>248</v>
      </c>
      <c r="D315" s="207"/>
      <c r="E315" s="207"/>
      <c r="F315" s="207"/>
      <c r="G315" s="207"/>
      <c r="H315" s="207"/>
      <c r="I315" s="207"/>
      <c r="J315" s="207"/>
      <c r="K315" s="207"/>
      <c r="L315" s="102">
        <v>153013.06</v>
      </c>
      <c r="M315" s="103"/>
      <c r="N315" s="104">
        <f>N310+N314</f>
        <v>1500000</v>
      </c>
      <c r="O315" s="97"/>
      <c r="P315" s="97"/>
      <c r="Q315" s="97"/>
      <c r="AU315" s="47"/>
      <c r="AW315" s="47"/>
      <c r="AY315" s="47" t="s">
        <v>248</v>
      </c>
    </row>
    <row r="316" spans="1:55" customFormat="1" ht="1.5" customHeight="1" x14ac:dyDescent="0.25">
      <c r="B316" s="79"/>
      <c r="C316" s="77"/>
      <c r="D316" s="77"/>
      <c r="E316" s="77"/>
      <c r="F316" s="77"/>
      <c r="G316" s="77"/>
      <c r="H316" s="77"/>
      <c r="I316" s="77"/>
      <c r="J316" s="77"/>
      <c r="K316" s="77"/>
      <c r="L316" s="102"/>
      <c r="M316" s="105"/>
      <c r="N316" s="106"/>
    </row>
    <row r="317" spans="1:55" customFormat="1" ht="26.25" customHeight="1" x14ac:dyDescent="0.25">
      <c r="A317" s="107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</row>
    <row r="318" spans="1:55" s="27" customFormat="1" ht="15" x14ac:dyDescent="0.25">
      <c r="A318" s="5"/>
      <c r="B318" s="109" t="s">
        <v>249</v>
      </c>
      <c r="C318" s="208"/>
      <c r="D318" s="208"/>
      <c r="E318" s="208"/>
      <c r="F318" s="208"/>
      <c r="G318" s="208"/>
      <c r="H318" s="209"/>
      <c r="I318" s="209"/>
      <c r="J318" s="209"/>
      <c r="K318" s="209"/>
      <c r="L318" s="209"/>
      <c r="M318"/>
      <c r="N318"/>
      <c r="O318"/>
      <c r="P318"/>
      <c r="Q318"/>
      <c r="R318"/>
      <c r="S318"/>
      <c r="T318"/>
      <c r="U318"/>
      <c r="V318"/>
      <c r="W318"/>
      <c r="X318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 t="s">
        <v>4</v>
      </c>
      <c r="BA318" s="15" t="s">
        <v>4</v>
      </c>
      <c r="BB318" s="15"/>
      <c r="BC318" s="15"/>
    </row>
    <row r="319" spans="1:55" s="110" customFormat="1" ht="16.5" customHeight="1" x14ac:dyDescent="0.25">
      <c r="A319" s="11"/>
      <c r="B319" s="109"/>
      <c r="C319" s="211" t="s">
        <v>250</v>
      </c>
      <c r="D319" s="211"/>
      <c r="E319" s="211"/>
      <c r="F319" s="211"/>
      <c r="G319" s="211"/>
      <c r="H319" s="211"/>
      <c r="I319" s="211"/>
      <c r="J319" s="211"/>
      <c r="K319" s="211"/>
      <c r="L319" s="211"/>
      <c r="Y319" s="111"/>
      <c r="Z319" s="111"/>
      <c r="AA319" s="111"/>
      <c r="AB319" s="111"/>
      <c r="AC319" s="111"/>
      <c r="AD319" s="111"/>
      <c r="AE319" s="111"/>
      <c r="AF319" s="111"/>
      <c r="AG319" s="111"/>
      <c r="AH319" s="111"/>
      <c r="AI319" s="111"/>
      <c r="AJ319" s="111"/>
      <c r="AK319" s="111"/>
      <c r="AL319" s="111"/>
      <c r="AM319" s="111"/>
      <c r="AN319" s="111"/>
      <c r="AO319" s="111"/>
      <c r="AP319" s="111"/>
      <c r="AQ319" s="111"/>
      <c r="AR319" s="111"/>
      <c r="AS319" s="111"/>
      <c r="AT319" s="111"/>
      <c r="AU319" s="111"/>
      <c r="AV319" s="111"/>
      <c r="AW319" s="111"/>
      <c r="AX319" s="111"/>
      <c r="AY319" s="111"/>
      <c r="AZ319" s="111"/>
      <c r="BA319" s="111"/>
      <c r="BB319" s="111"/>
      <c r="BC319" s="111"/>
    </row>
    <row r="320" spans="1:55" s="27" customFormat="1" ht="15" x14ac:dyDescent="0.25">
      <c r="A320" s="5"/>
      <c r="B320" s="109" t="s">
        <v>251</v>
      </c>
      <c r="C320" s="208"/>
      <c r="D320" s="208"/>
      <c r="E320" s="208"/>
      <c r="F320" s="208"/>
      <c r="G320" s="208"/>
      <c r="H320" s="209"/>
      <c r="I320" s="209"/>
      <c r="J320" s="209"/>
      <c r="K320" s="209"/>
      <c r="L320" s="209"/>
      <c r="M320"/>
      <c r="N320"/>
      <c r="O320"/>
      <c r="P320"/>
      <c r="Q320"/>
      <c r="R320"/>
      <c r="S320"/>
      <c r="T320"/>
      <c r="U320"/>
      <c r="V320"/>
      <c r="W320"/>
      <c r="X320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 t="s">
        <v>4</v>
      </c>
      <c r="BC320" s="15" t="s">
        <v>4</v>
      </c>
    </row>
    <row r="321" spans="1:55" s="110" customFormat="1" ht="16.5" customHeight="1" x14ac:dyDescent="0.25">
      <c r="A321" s="11"/>
      <c r="C321" s="211" t="s">
        <v>250</v>
      </c>
      <c r="D321" s="211"/>
      <c r="E321" s="211"/>
      <c r="F321" s="211"/>
      <c r="G321" s="211"/>
      <c r="H321" s="211"/>
      <c r="I321" s="211"/>
      <c r="J321" s="211"/>
      <c r="K321" s="211"/>
      <c r="L321" s="211"/>
      <c r="Y321" s="111"/>
      <c r="Z321" s="111"/>
      <c r="AA321" s="111"/>
      <c r="AB321" s="111"/>
      <c r="AC321" s="111"/>
      <c r="AD321" s="111"/>
      <c r="AE321" s="111"/>
      <c r="AF321" s="111"/>
      <c r="AG321" s="111"/>
      <c r="AH321" s="111"/>
      <c r="AI321" s="111"/>
      <c r="AJ321" s="111"/>
      <c r="AK321" s="111"/>
      <c r="AL321" s="111"/>
      <c r="AM321" s="111"/>
      <c r="AN321" s="111"/>
      <c r="AO321" s="111"/>
      <c r="AP321" s="111"/>
      <c r="AQ321" s="111"/>
      <c r="AR321" s="111"/>
      <c r="AS321" s="111"/>
      <c r="AT321" s="111"/>
      <c r="AU321" s="111"/>
      <c r="AV321" s="111"/>
      <c r="AW321" s="111"/>
      <c r="AX321" s="111"/>
      <c r="AY321" s="111"/>
      <c r="AZ321" s="111"/>
      <c r="BA321" s="111"/>
      <c r="BB321" s="111"/>
      <c r="BC321" s="111"/>
    </row>
    <row r="322" spans="1:55" customFormat="1" ht="21" customHeight="1" x14ac:dyDescent="0.25"/>
    <row r="323" spans="1:55" s="27" customFormat="1" ht="22.5" customHeight="1" x14ac:dyDescent="0.25">
      <c r="A323" s="210" t="s">
        <v>252</v>
      </c>
      <c r="B323" s="210"/>
      <c r="C323" s="210"/>
      <c r="D323" s="210"/>
      <c r="E323" s="210"/>
      <c r="F323" s="210"/>
      <c r="G323" s="210"/>
      <c r="H323" s="210"/>
      <c r="I323" s="210"/>
      <c r="J323" s="210"/>
      <c r="K323" s="210"/>
      <c r="L323" s="210"/>
      <c r="M323" s="210"/>
      <c r="N323" s="210"/>
      <c r="O323" s="89"/>
      <c r="P323" s="89"/>
      <c r="Q323"/>
      <c r="R323"/>
      <c r="S323"/>
      <c r="T323"/>
      <c r="U323"/>
      <c r="V323"/>
      <c r="W323"/>
      <c r="X323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</row>
    <row r="324" spans="1:55" s="27" customFormat="1" ht="12.75" customHeight="1" x14ac:dyDescent="0.25">
      <c r="A324" s="210" t="s">
        <v>253</v>
      </c>
      <c r="B324" s="210"/>
      <c r="C324" s="210"/>
      <c r="D324" s="210"/>
      <c r="E324" s="210"/>
      <c r="F324" s="210"/>
      <c r="G324" s="210"/>
      <c r="H324" s="210"/>
      <c r="I324" s="210"/>
      <c r="J324" s="210"/>
      <c r="K324" s="210"/>
      <c r="L324" s="210"/>
      <c r="M324" s="210"/>
      <c r="N324" s="210"/>
      <c r="O324" s="89"/>
      <c r="P324" s="89"/>
      <c r="Q324"/>
      <c r="R324"/>
      <c r="S324"/>
      <c r="T324"/>
      <c r="U324"/>
      <c r="V324"/>
      <c r="W324"/>
      <c r="X324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</row>
    <row r="325" spans="1:55" s="27" customFormat="1" ht="12.75" customHeight="1" x14ac:dyDescent="0.25">
      <c r="A325" s="210" t="s">
        <v>254</v>
      </c>
      <c r="B325" s="210"/>
      <c r="C325" s="210"/>
      <c r="D325" s="210"/>
      <c r="E325" s="210"/>
      <c r="F325" s="210"/>
      <c r="G325" s="210"/>
      <c r="H325" s="210"/>
      <c r="I325" s="210"/>
      <c r="J325" s="210"/>
      <c r="K325" s="210"/>
      <c r="L325" s="210"/>
      <c r="M325" s="210"/>
      <c r="N325" s="210"/>
      <c r="O325" s="89"/>
      <c r="P325" s="89"/>
      <c r="Q325"/>
      <c r="R325"/>
      <c r="S325"/>
      <c r="T325"/>
      <c r="U325"/>
      <c r="V325"/>
      <c r="W325"/>
      <c r="X32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</row>
    <row r="326" spans="1:55" s="27" customFormat="1" ht="20.25" customHeight="1" x14ac:dyDescent="0.25">
      <c r="A326" s="116"/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89"/>
      <c r="P326" s="89"/>
      <c r="Q326"/>
      <c r="R326"/>
      <c r="S326"/>
      <c r="T326"/>
      <c r="U326"/>
      <c r="V326"/>
      <c r="W326"/>
      <c r="X326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</row>
    <row r="327" spans="1:55" customFormat="1" ht="15" x14ac:dyDescent="0.25">
      <c r="B327" s="112"/>
      <c r="D327" s="112"/>
      <c r="F327" s="112"/>
    </row>
  </sheetData>
  <mergeCells count="316">
    <mergeCell ref="A4:C4"/>
    <mergeCell ref="K4:N4"/>
    <mergeCell ref="A5:D5"/>
    <mergeCell ref="J5:N5"/>
    <mergeCell ref="A6:D6"/>
    <mergeCell ref="J6:N6"/>
    <mergeCell ref="A19:N19"/>
    <mergeCell ref="A20:N20"/>
    <mergeCell ref="A22:N22"/>
    <mergeCell ref="A23:N23"/>
    <mergeCell ref="A24:N24"/>
    <mergeCell ref="G11:N11"/>
    <mergeCell ref="G12:N12"/>
    <mergeCell ref="A13:F13"/>
    <mergeCell ref="G13:N13"/>
    <mergeCell ref="A14:F14"/>
    <mergeCell ref="G14:N14"/>
    <mergeCell ref="A15:F15"/>
    <mergeCell ref="G15:N15"/>
    <mergeCell ref="A16:F16"/>
    <mergeCell ref="G16:N16"/>
    <mergeCell ref="A17:F17"/>
    <mergeCell ref="G17:N17"/>
    <mergeCell ref="A26:N26"/>
    <mergeCell ref="A27:N27"/>
    <mergeCell ref="B29:F29"/>
    <mergeCell ref="B30:F30"/>
    <mergeCell ref="D32:F32"/>
    <mergeCell ref="C41:E43"/>
    <mergeCell ref="F41:F43"/>
    <mergeCell ref="G41:I42"/>
    <mergeCell ref="J41:L42"/>
    <mergeCell ref="M41:M43"/>
    <mergeCell ref="N41:N43"/>
    <mergeCell ref="C44:E44"/>
    <mergeCell ref="A45:N45"/>
    <mergeCell ref="C46:E46"/>
    <mergeCell ref="C47:N47"/>
    <mergeCell ref="C54:E54"/>
    <mergeCell ref="C55:E55"/>
    <mergeCell ref="C56:E56"/>
    <mergeCell ref="L37:M37"/>
    <mergeCell ref="L38:M38"/>
    <mergeCell ref="L39:M39"/>
    <mergeCell ref="A41:A43"/>
    <mergeCell ref="B41:B43"/>
    <mergeCell ref="C57:N57"/>
    <mergeCell ref="C48:E48"/>
    <mergeCell ref="C49:E49"/>
    <mergeCell ref="C50:E50"/>
    <mergeCell ref="C51:E51"/>
    <mergeCell ref="C52:E52"/>
    <mergeCell ref="C63:E63"/>
    <mergeCell ref="C64:E64"/>
    <mergeCell ref="C65:E65"/>
    <mergeCell ref="C53:E53"/>
    <mergeCell ref="C66:E66"/>
    <mergeCell ref="C67:E67"/>
    <mergeCell ref="C58:E58"/>
    <mergeCell ref="C59:E59"/>
    <mergeCell ref="C60:E60"/>
    <mergeCell ref="C61:E61"/>
    <mergeCell ref="C62:E62"/>
    <mergeCell ref="C73:E73"/>
    <mergeCell ref="C74:E74"/>
    <mergeCell ref="C75:E75"/>
    <mergeCell ref="C76:E76"/>
    <mergeCell ref="C77:N77"/>
    <mergeCell ref="C68:N68"/>
    <mergeCell ref="C69:E69"/>
    <mergeCell ref="C70:E70"/>
    <mergeCell ref="C71:E71"/>
    <mergeCell ref="C72:E72"/>
    <mergeCell ref="C84:N84"/>
    <mergeCell ref="C85:E85"/>
    <mergeCell ref="C86:E86"/>
    <mergeCell ref="C87:E87"/>
    <mergeCell ref="C88:E88"/>
    <mergeCell ref="C78:N78"/>
    <mergeCell ref="C79:E79"/>
    <mergeCell ref="C81:K81"/>
    <mergeCell ref="A82:N82"/>
    <mergeCell ref="C83:E83"/>
    <mergeCell ref="C94:N94"/>
    <mergeCell ref="C95:E95"/>
    <mergeCell ref="C96:E96"/>
    <mergeCell ref="C97:N97"/>
    <mergeCell ref="C98:E98"/>
    <mergeCell ref="C89:E89"/>
    <mergeCell ref="C90:E90"/>
    <mergeCell ref="C91:E91"/>
    <mergeCell ref="C92:E92"/>
    <mergeCell ref="C93:E93"/>
    <mergeCell ref="C104:E104"/>
    <mergeCell ref="C105:E105"/>
    <mergeCell ref="C106:E106"/>
    <mergeCell ref="C107:E107"/>
    <mergeCell ref="C108:E108"/>
    <mergeCell ref="C99:E99"/>
    <mergeCell ref="C100:N100"/>
    <mergeCell ref="C101:E101"/>
    <mergeCell ref="C102:E102"/>
    <mergeCell ref="C103:E103"/>
    <mergeCell ref="C114:N114"/>
    <mergeCell ref="C115:E115"/>
    <mergeCell ref="C116:E116"/>
    <mergeCell ref="C117:N117"/>
    <mergeCell ref="C118:E118"/>
    <mergeCell ref="C109:E109"/>
    <mergeCell ref="C110:E110"/>
    <mergeCell ref="C111:E111"/>
    <mergeCell ref="C112:E112"/>
    <mergeCell ref="C113:N113"/>
    <mergeCell ref="C124:E124"/>
    <mergeCell ref="C125:E125"/>
    <mergeCell ref="C126:E126"/>
    <mergeCell ref="C127:E127"/>
    <mergeCell ref="C128:E128"/>
    <mergeCell ref="C119:E119"/>
    <mergeCell ref="C120:E120"/>
    <mergeCell ref="C121:E121"/>
    <mergeCell ref="C122:E122"/>
    <mergeCell ref="C123:E123"/>
    <mergeCell ref="C134:E134"/>
    <mergeCell ref="C135:E135"/>
    <mergeCell ref="C136:E136"/>
    <mergeCell ref="C137:E137"/>
    <mergeCell ref="C138:E138"/>
    <mergeCell ref="C129:E129"/>
    <mergeCell ref="C130:N130"/>
    <mergeCell ref="C131:E131"/>
    <mergeCell ref="C132:E132"/>
    <mergeCell ref="C133:N133"/>
    <mergeCell ref="C144:E144"/>
    <mergeCell ref="C145:E145"/>
    <mergeCell ref="C146:E146"/>
    <mergeCell ref="C147:E147"/>
    <mergeCell ref="C148:E148"/>
    <mergeCell ref="C139:E139"/>
    <mergeCell ref="C140:E140"/>
    <mergeCell ref="C141:E141"/>
    <mergeCell ref="C142:E142"/>
    <mergeCell ref="C143:N143"/>
    <mergeCell ref="C155:K155"/>
    <mergeCell ref="A156:N156"/>
    <mergeCell ref="C157:E157"/>
    <mergeCell ref="C158:E158"/>
    <mergeCell ref="C159:E159"/>
    <mergeCell ref="C149:E149"/>
    <mergeCell ref="C150:E150"/>
    <mergeCell ref="C151:E151"/>
    <mergeCell ref="C152:E152"/>
    <mergeCell ref="C153:E153"/>
    <mergeCell ref="C165:E165"/>
    <mergeCell ref="C166:E166"/>
    <mergeCell ref="C167:E167"/>
    <mergeCell ref="C168:E168"/>
    <mergeCell ref="C169:N169"/>
    <mergeCell ref="C160:E160"/>
    <mergeCell ref="C161:E161"/>
    <mergeCell ref="C162:E162"/>
    <mergeCell ref="C163:E163"/>
    <mergeCell ref="C164:E164"/>
    <mergeCell ref="C175:E175"/>
    <mergeCell ref="C176:E176"/>
    <mergeCell ref="C177:E177"/>
    <mergeCell ref="C178:E178"/>
    <mergeCell ref="C179:E179"/>
    <mergeCell ref="C170:E170"/>
    <mergeCell ref="C171:E171"/>
    <mergeCell ref="C172:E172"/>
    <mergeCell ref="C173:E173"/>
    <mergeCell ref="C174:E174"/>
    <mergeCell ref="C185:E185"/>
    <mergeCell ref="C186:E186"/>
    <mergeCell ref="C187:E187"/>
    <mergeCell ref="C188:E188"/>
    <mergeCell ref="C189:E189"/>
    <mergeCell ref="C180:E180"/>
    <mergeCell ref="C181:E181"/>
    <mergeCell ref="C182:N182"/>
    <mergeCell ref="C183:E183"/>
    <mergeCell ref="C184:E184"/>
    <mergeCell ref="C195:E195"/>
    <mergeCell ref="C196:E196"/>
    <mergeCell ref="C197:N197"/>
    <mergeCell ref="C198:E198"/>
    <mergeCell ref="C199:E199"/>
    <mergeCell ref="C190:E190"/>
    <mergeCell ref="C191:E191"/>
    <mergeCell ref="C192:E192"/>
    <mergeCell ref="C193:E193"/>
    <mergeCell ref="C194:E194"/>
    <mergeCell ref="C205:E205"/>
    <mergeCell ref="C206:E206"/>
    <mergeCell ref="C207:E207"/>
    <mergeCell ref="C208:E208"/>
    <mergeCell ref="C209:E209"/>
    <mergeCell ref="C200:N200"/>
    <mergeCell ref="C201:E201"/>
    <mergeCell ref="C202:E202"/>
    <mergeCell ref="C203:E203"/>
    <mergeCell ref="C204:E204"/>
    <mergeCell ref="C215:N215"/>
    <mergeCell ref="C216:E216"/>
    <mergeCell ref="C217:E217"/>
    <mergeCell ref="C218:N218"/>
    <mergeCell ref="C219:N219"/>
    <mergeCell ref="C210:E210"/>
    <mergeCell ref="C211:E211"/>
    <mergeCell ref="C212:E212"/>
    <mergeCell ref="C213:E213"/>
    <mergeCell ref="C214:E214"/>
    <mergeCell ref="C225:E225"/>
    <mergeCell ref="C226:E226"/>
    <mergeCell ref="C227:E227"/>
    <mergeCell ref="C228:E228"/>
    <mergeCell ref="C229:E229"/>
    <mergeCell ref="C220:E220"/>
    <mergeCell ref="C221:E221"/>
    <mergeCell ref="C222:N222"/>
    <mergeCell ref="C223:E223"/>
    <mergeCell ref="C224:E224"/>
    <mergeCell ref="C235:N235"/>
    <mergeCell ref="C236:N236"/>
    <mergeCell ref="C237:E237"/>
    <mergeCell ref="C238:E238"/>
    <mergeCell ref="C239:E239"/>
    <mergeCell ref="C230:E230"/>
    <mergeCell ref="C231:E231"/>
    <mergeCell ref="C232:E232"/>
    <mergeCell ref="C233:E233"/>
    <mergeCell ref="C234:E234"/>
    <mergeCell ref="C245:E245"/>
    <mergeCell ref="C246:E246"/>
    <mergeCell ref="C247:E247"/>
    <mergeCell ref="C248:E248"/>
    <mergeCell ref="C249:E249"/>
    <mergeCell ref="C240:E240"/>
    <mergeCell ref="C241:E241"/>
    <mergeCell ref="C242:E242"/>
    <mergeCell ref="C243:E243"/>
    <mergeCell ref="C244:E244"/>
    <mergeCell ref="C255:E255"/>
    <mergeCell ref="C256:E256"/>
    <mergeCell ref="C257:E257"/>
    <mergeCell ref="C258:E258"/>
    <mergeCell ref="C259:E259"/>
    <mergeCell ref="C250:E250"/>
    <mergeCell ref="C251:N251"/>
    <mergeCell ref="C252:E252"/>
    <mergeCell ref="C253:E253"/>
    <mergeCell ref="C254:E254"/>
    <mergeCell ref="C265:E265"/>
    <mergeCell ref="C266:N266"/>
    <mergeCell ref="C267:E267"/>
    <mergeCell ref="C268:E268"/>
    <mergeCell ref="C269:N269"/>
    <mergeCell ref="C260:E260"/>
    <mergeCell ref="C261:E261"/>
    <mergeCell ref="C262:E262"/>
    <mergeCell ref="C263:E263"/>
    <mergeCell ref="C264:E264"/>
    <mergeCell ref="C275:E275"/>
    <mergeCell ref="C276:E276"/>
    <mergeCell ref="C277:E277"/>
    <mergeCell ref="C278:E278"/>
    <mergeCell ref="C279:E279"/>
    <mergeCell ref="C270:E270"/>
    <mergeCell ref="C271:E271"/>
    <mergeCell ref="C272:E272"/>
    <mergeCell ref="C273:E273"/>
    <mergeCell ref="C274:E274"/>
    <mergeCell ref="C287:K287"/>
    <mergeCell ref="C288:K288"/>
    <mergeCell ref="C289:K289"/>
    <mergeCell ref="C290:K290"/>
    <mergeCell ref="C291:K291"/>
    <mergeCell ref="C280:E280"/>
    <mergeCell ref="C281:E281"/>
    <mergeCell ref="C282:N282"/>
    <mergeCell ref="C283:E283"/>
    <mergeCell ref="C285:K285"/>
    <mergeCell ref="C297:K297"/>
    <mergeCell ref="C298:K298"/>
    <mergeCell ref="C299:K299"/>
    <mergeCell ref="C300:K300"/>
    <mergeCell ref="C301:K301"/>
    <mergeCell ref="C292:K292"/>
    <mergeCell ref="C293:K293"/>
    <mergeCell ref="C294:K294"/>
    <mergeCell ref="C295:K295"/>
    <mergeCell ref="C296:K296"/>
    <mergeCell ref="C307:K307"/>
    <mergeCell ref="C308:K308"/>
    <mergeCell ref="C309:K309"/>
    <mergeCell ref="C310:K310"/>
    <mergeCell ref="C311:K311"/>
    <mergeCell ref="C302:K302"/>
    <mergeCell ref="C303:K303"/>
    <mergeCell ref="C304:K304"/>
    <mergeCell ref="C305:K305"/>
    <mergeCell ref="C306:K306"/>
    <mergeCell ref="C312:K312"/>
    <mergeCell ref="C313:K313"/>
    <mergeCell ref="C314:K314"/>
    <mergeCell ref="C315:K315"/>
    <mergeCell ref="C318:G318"/>
    <mergeCell ref="H318:L318"/>
    <mergeCell ref="A324:N324"/>
    <mergeCell ref="A325:N325"/>
    <mergeCell ref="C319:L319"/>
    <mergeCell ref="C320:G320"/>
    <mergeCell ref="H320:L320"/>
    <mergeCell ref="C321:L321"/>
    <mergeCell ref="A323:N323"/>
  </mergeCells>
  <printOptions horizontalCentered="1"/>
  <pageMargins left="0.78740155696868896" right="0.31496062874794001" top="0.31496062874794001" bottom="0.31496062874794001" header="0.19685038924217199" footer="0.19685038924217199"/>
  <pageSetup paperSize="9" scale="57" fitToHeight="0" orientation="portrait" r:id="rId1"/>
  <headerFooter>
    <oddFooter>&amp;RСтраница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G15" sqref="G15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Package" shapeId="1026" r:id="rId4">
          <objectPr defaultSize="0" autoPict="0" r:id="rId5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5</xdr:col>
                <xdr:colOff>581025</xdr:colOff>
                <xdr:row>6</xdr:row>
                <xdr:rowOff>152400</xdr:rowOff>
              </to>
            </anchor>
          </objectPr>
        </oleObject>
      </mc:Choice>
      <mc:Fallback>
        <oleObject progId="Package" shapeId="1026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3"/>
  <sheetViews>
    <sheetView zoomScale="90" zoomScaleNormal="90" workbookViewId="0">
      <selection activeCell="B15" sqref="B15:G15"/>
    </sheetView>
  </sheetViews>
  <sheetFormatPr defaultColWidth="9.140625" defaultRowHeight="11.25" customHeight="1" x14ac:dyDescent="0.2"/>
  <cols>
    <col min="1" max="1" width="6.7109375" style="1" customWidth="1"/>
    <col min="2" max="2" width="20.140625" style="1" customWidth="1"/>
    <col min="3" max="3" width="32.7109375" style="2" customWidth="1"/>
    <col min="4" max="8" width="14" style="2" customWidth="1"/>
    <col min="9" max="9" width="20.5703125" style="2" customWidth="1"/>
    <col min="10" max="16384" width="9.140625" style="2"/>
  </cols>
  <sheetData>
    <row r="1" spans="1:8" customFormat="1" ht="15" x14ac:dyDescent="0.25">
      <c r="H1" s="145" t="s">
        <v>283</v>
      </c>
    </row>
    <row r="2" spans="1:8" customFormat="1" ht="15" x14ac:dyDescent="0.25">
      <c r="A2" s="5"/>
      <c r="B2" s="5"/>
      <c r="C2" s="27"/>
      <c r="D2" s="27"/>
      <c r="E2" s="27"/>
      <c r="F2" s="27"/>
      <c r="G2" s="27"/>
      <c r="H2" s="145"/>
    </row>
    <row r="3" spans="1:8" customFormat="1" ht="15" x14ac:dyDescent="0.25">
      <c r="A3" s="5"/>
      <c r="B3" s="5"/>
      <c r="C3" s="27"/>
      <c r="D3" s="27"/>
      <c r="E3" s="27"/>
      <c r="F3" s="27"/>
      <c r="G3" s="27"/>
      <c r="H3" s="145"/>
    </row>
    <row r="4" spans="1:8" customFormat="1" ht="38.25" customHeight="1" x14ac:dyDescent="0.25">
      <c r="A4" s="5"/>
      <c r="B4" s="5" t="s">
        <v>255</v>
      </c>
      <c r="C4" s="258" t="s">
        <v>282</v>
      </c>
      <c r="D4" s="258"/>
      <c r="E4" s="258"/>
      <c r="F4" s="258"/>
      <c r="G4" s="258"/>
      <c r="H4" s="27"/>
    </row>
    <row r="5" spans="1:8" customFormat="1" ht="10.5" customHeight="1" x14ac:dyDescent="0.25">
      <c r="A5" s="5"/>
      <c r="B5" s="5"/>
      <c r="C5" s="246" t="s">
        <v>281</v>
      </c>
      <c r="D5" s="246"/>
      <c r="E5" s="246"/>
      <c r="F5" s="246"/>
      <c r="G5" s="246"/>
      <c r="H5" s="27"/>
    </row>
    <row r="6" spans="1:8" customFormat="1" ht="17.25" customHeight="1" x14ac:dyDescent="0.25">
      <c r="A6" s="5"/>
      <c r="B6" s="27" t="s">
        <v>280</v>
      </c>
      <c r="C6" s="28"/>
      <c r="D6" s="28"/>
      <c r="E6" s="28"/>
      <c r="F6" s="28"/>
      <c r="G6" s="28"/>
      <c r="H6" s="27"/>
    </row>
    <row r="7" spans="1:8" customFormat="1" ht="17.25" customHeight="1" x14ac:dyDescent="0.25">
      <c r="A7" s="5"/>
      <c r="B7" s="5"/>
      <c r="C7" s="28"/>
      <c r="D7" s="28"/>
      <c r="E7" s="28"/>
      <c r="F7" s="28"/>
      <c r="G7" s="28"/>
      <c r="H7" s="27"/>
    </row>
    <row r="8" spans="1:8" customFormat="1" ht="17.25" customHeight="1" x14ac:dyDescent="0.25">
      <c r="A8" s="5"/>
      <c r="B8" s="146" t="s">
        <v>297</v>
      </c>
      <c r="C8" s="28"/>
      <c r="D8" s="28"/>
      <c r="E8" s="28"/>
      <c r="F8" s="28"/>
      <c r="G8" s="28"/>
      <c r="H8" s="27"/>
    </row>
    <row r="9" spans="1:8" customFormat="1" ht="17.25" customHeight="1" x14ac:dyDescent="0.25">
      <c r="A9" s="5"/>
      <c r="B9" s="1" t="s">
        <v>279</v>
      </c>
      <c r="D9" s="145"/>
      <c r="E9" s="28"/>
      <c r="F9" s="28"/>
      <c r="G9" s="28"/>
      <c r="H9" s="27"/>
    </row>
    <row r="10" spans="1:8" customFormat="1" ht="27.75" customHeight="1" x14ac:dyDescent="0.25">
      <c r="A10" s="5"/>
      <c r="B10" s="5"/>
      <c r="C10" s="256" t="s">
        <v>278</v>
      </c>
      <c r="D10" s="259"/>
      <c r="E10" s="259"/>
      <c r="F10" s="259"/>
      <c r="G10" s="259"/>
      <c r="H10" s="27"/>
    </row>
    <row r="11" spans="1:8" customFormat="1" ht="11.25" customHeight="1" x14ac:dyDescent="0.25">
      <c r="A11" s="114"/>
      <c r="B11" s="114"/>
      <c r="C11" s="246" t="s">
        <v>277</v>
      </c>
      <c r="D11" s="246"/>
      <c r="E11" s="246"/>
      <c r="F11" s="246"/>
      <c r="G11" s="246"/>
      <c r="H11" s="144"/>
    </row>
    <row r="12" spans="1:8" customFormat="1" ht="11.25" customHeight="1" x14ac:dyDescent="0.25">
      <c r="A12" s="114"/>
      <c r="B12" s="114"/>
      <c r="C12" s="28"/>
      <c r="D12" s="28"/>
      <c r="E12" s="28"/>
      <c r="F12" s="28"/>
      <c r="G12" s="28"/>
      <c r="H12" s="144"/>
    </row>
    <row r="13" spans="1:8" customFormat="1" ht="18" x14ac:dyDescent="0.25">
      <c r="A13" s="114"/>
      <c r="B13" s="260" t="s">
        <v>276</v>
      </c>
      <c r="C13" s="260"/>
      <c r="D13" s="260"/>
      <c r="E13" s="260"/>
      <c r="F13" s="260"/>
      <c r="G13" s="260"/>
      <c r="H13" s="144"/>
    </row>
    <row r="14" spans="1:8" customFormat="1" ht="11.25" customHeight="1" x14ac:dyDescent="0.25">
      <c r="A14" s="114"/>
      <c r="B14" s="114"/>
      <c r="C14" s="28"/>
      <c r="D14" s="28"/>
      <c r="E14" s="28"/>
      <c r="F14" s="28"/>
      <c r="G14" s="28"/>
      <c r="H14" s="144"/>
    </row>
    <row r="15" spans="1:8" customFormat="1" ht="15" x14ac:dyDescent="0.25">
      <c r="A15" s="14"/>
      <c r="B15" s="256" t="s">
        <v>24</v>
      </c>
      <c r="C15" s="256"/>
      <c r="D15" s="256"/>
      <c r="E15" s="256"/>
      <c r="F15" s="256"/>
      <c r="G15" s="256"/>
      <c r="H15" s="15"/>
    </row>
    <row r="16" spans="1:8" customFormat="1" ht="13.5" customHeight="1" x14ac:dyDescent="0.25">
      <c r="A16" s="143"/>
      <c r="B16" s="211" t="s">
        <v>20</v>
      </c>
      <c r="C16" s="211"/>
      <c r="D16" s="211"/>
      <c r="E16" s="211"/>
      <c r="F16" s="211"/>
      <c r="G16" s="211"/>
      <c r="H16" s="142"/>
    </row>
    <row r="17" spans="1:10" customFormat="1" ht="9.75" customHeight="1" x14ac:dyDescent="0.25">
      <c r="A17" s="5"/>
      <c r="B17" s="5"/>
      <c r="C17" s="27"/>
      <c r="D17" s="141"/>
      <c r="E17" s="141"/>
      <c r="F17" s="141"/>
      <c r="G17" s="31"/>
      <c r="H17" s="31"/>
    </row>
    <row r="18" spans="1:10" customFormat="1" ht="15" x14ac:dyDescent="0.25">
      <c r="A18" s="25"/>
      <c r="B18" s="257" t="s">
        <v>275</v>
      </c>
      <c r="C18" s="257"/>
      <c r="D18" s="257"/>
      <c r="E18" s="257"/>
      <c r="F18" s="257"/>
      <c r="G18" s="257"/>
      <c r="H18" s="28"/>
    </row>
    <row r="19" spans="1:10" customFormat="1" ht="9.75" customHeight="1" x14ac:dyDescent="0.25">
      <c r="A19" s="5"/>
      <c r="B19" s="5"/>
      <c r="C19" s="27"/>
      <c r="D19" s="28"/>
      <c r="E19" s="28"/>
      <c r="F19" s="28"/>
      <c r="G19" s="28"/>
      <c r="H19" s="28"/>
    </row>
    <row r="20" spans="1:10" customFormat="1" ht="16.5" customHeight="1" x14ac:dyDescent="0.25">
      <c r="A20" s="248" t="s">
        <v>46</v>
      </c>
      <c r="B20" s="248" t="s">
        <v>274</v>
      </c>
      <c r="C20" s="251" t="s">
        <v>273</v>
      </c>
      <c r="D20" s="223" t="s">
        <v>272</v>
      </c>
      <c r="E20" s="223"/>
      <c r="F20" s="223"/>
      <c r="G20" s="223"/>
      <c r="H20" s="223" t="s">
        <v>271</v>
      </c>
    </row>
    <row r="21" spans="1:10" customFormat="1" ht="50.25" customHeight="1" x14ac:dyDescent="0.25">
      <c r="A21" s="249"/>
      <c r="B21" s="249"/>
      <c r="C21" s="252"/>
      <c r="D21" s="251" t="s">
        <v>270</v>
      </c>
      <c r="E21" s="251" t="s">
        <v>38</v>
      </c>
      <c r="F21" s="251" t="s">
        <v>41</v>
      </c>
      <c r="G21" s="254" t="s">
        <v>44</v>
      </c>
      <c r="H21" s="223"/>
    </row>
    <row r="22" spans="1:10" customFormat="1" ht="3.75" customHeight="1" x14ac:dyDescent="0.25">
      <c r="A22" s="250"/>
      <c r="B22" s="250"/>
      <c r="C22" s="253"/>
      <c r="D22" s="253"/>
      <c r="E22" s="253"/>
      <c r="F22" s="253"/>
      <c r="G22" s="255"/>
      <c r="H22" s="223"/>
    </row>
    <row r="23" spans="1:10" customFormat="1" ht="15" x14ac:dyDescent="0.25">
      <c r="A23" s="134">
        <v>1</v>
      </c>
      <c r="B23" s="134">
        <v>2</v>
      </c>
      <c r="C23" s="139">
        <v>3</v>
      </c>
      <c r="D23" s="139">
        <v>4</v>
      </c>
      <c r="E23" s="139">
        <v>5</v>
      </c>
      <c r="F23" s="139">
        <v>6</v>
      </c>
      <c r="G23" s="139">
        <v>7</v>
      </c>
      <c r="H23" s="139">
        <v>8</v>
      </c>
    </row>
    <row r="24" spans="1:10" customFormat="1" ht="15" x14ac:dyDescent="0.25">
      <c r="A24" s="238" t="s">
        <v>269</v>
      </c>
      <c r="B24" s="239"/>
      <c r="C24" s="239"/>
      <c r="D24" s="239"/>
      <c r="E24" s="239"/>
      <c r="F24" s="239"/>
      <c r="G24" s="239"/>
      <c r="H24" s="240"/>
    </row>
    <row r="25" spans="1:10" customFormat="1" ht="15" x14ac:dyDescent="0.25">
      <c r="A25" s="134" t="s">
        <v>59</v>
      </c>
      <c r="B25" s="133" t="s">
        <v>268</v>
      </c>
      <c r="C25" s="138" t="s">
        <v>267</v>
      </c>
      <c r="D25" s="130">
        <v>682.76978999999994</v>
      </c>
      <c r="E25" s="130">
        <v>567.23081000000002</v>
      </c>
      <c r="F25" s="137"/>
      <c r="G25" s="137"/>
      <c r="H25" s="130">
        <f>D25+E25</f>
        <v>1250.0005999999998</v>
      </c>
    </row>
    <row r="26" spans="1:10" customFormat="1" ht="33" customHeight="1" x14ac:dyDescent="0.25">
      <c r="A26" s="131"/>
      <c r="B26" s="241" t="s">
        <v>266</v>
      </c>
      <c r="C26" s="242"/>
      <c r="D26" s="130">
        <f>D25</f>
        <v>682.76978999999994</v>
      </c>
      <c r="E26" s="130">
        <f>E25</f>
        <v>567.23081000000002</v>
      </c>
      <c r="F26" s="129"/>
      <c r="G26" s="136"/>
      <c r="H26" s="129">
        <f>H25</f>
        <v>1250.0005999999998</v>
      </c>
    </row>
    <row r="27" spans="1:10" customFormat="1" ht="15" x14ac:dyDescent="0.25">
      <c r="A27" s="131"/>
      <c r="B27" s="244" t="s">
        <v>265</v>
      </c>
      <c r="C27" s="245"/>
      <c r="D27" s="130">
        <f>D26</f>
        <v>682.76978999999994</v>
      </c>
      <c r="E27" s="135">
        <f>E26</f>
        <v>567.23081000000002</v>
      </c>
      <c r="F27" s="129"/>
      <c r="G27" s="129"/>
      <c r="H27" s="129">
        <f>H26</f>
        <v>1250.0005999999998</v>
      </c>
      <c r="I27" s="113"/>
    </row>
    <row r="28" spans="1:10" customFormat="1" ht="15" x14ac:dyDescent="0.25">
      <c r="A28" s="247" t="s">
        <v>264</v>
      </c>
      <c r="B28" s="239"/>
      <c r="C28" s="239"/>
      <c r="D28" s="239"/>
      <c r="E28" s="239"/>
      <c r="F28" s="239"/>
      <c r="G28" s="239"/>
      <c r="H28" s="240"/>
    </row>
    <row r="29" spans="1:10" customFormat="1" ht="15" x14ac:dyDescent="0.25">
      <c r="A29" s="134" t="s">
        <v>63</v>
      </c>
      <c r="B29" s="133" t="s">
        <v>263</v>
      </c>
      <c r="C29" s="132" t="s">
        <v>262</v>
      </c>
      <c r="D29" s="130">
        <f>D27*20/100</f>
        <v>136.55395799999999</v>
      </c>
      <c r="E29" s="130">
        <f>E27*20/100</f>
        <v>113.446162</v>
      </c>
      <c r="F29" s="130"/>
      <c r="G29" s="130"/>
      <c r="H29" s="130">
        <f>D29+E29</f>
        <v>250.00011999999998</v>
      </c>
    </row>
    <row r="30" spans="1:10" customFormat="1" ht="15" x14ac:dyDescent="0.25">
      <c r="A30" s="131"/>
      <c r="B30" s="243" t="s">
        <v>261</v>
      </c>
      <c r="C30" s="242"/>
      <c r="D30" s="130">
        <f>D29</f>
        <v>136.55395799999999</v>
      </c>
      <c r="E30" s="130">
        <f>E29</f>
        <v>113.446162</v>
      </c>
      <c r="F30" s="129"/>
      <c r="G30" s="129"/>
      <c r="H30" s="130">
        <f>D30+E30</f>
        <v>250.00011999999998</v>
      </c>
    </row>
    <row r="31" spans="1:10" customFormat="1" ht="15" x14ac:dyDescent="0.25">
      <c r="A31" s="131"/>
      <c r="B31" s="244" t="s">
        <v>260</v>
      </c>
      <c r="C31" s="245"/>
      <c r="D31" s="130">
        <f>D27+D30</f>
        <v>819.32374799999991</v>
      </c>
      <c r="E31" s="130">
        <f>E27+E30</f>
        <v>680.67697199999998</v>
      </c>
      <c r="F31" s="129"/>
      <c r="G31" s="129"/>
      <c r="H31" s="129">
        <f>H27+H30</f>
        <v>1500.0007199999998</v>
      </c>
      <c r="I31" s="113"/>
    </row>
    <row r="32" spans="1:10" ht="11.25" customHeight="1" x14ac:dyDescent="0.2">
      <c r="J32" s="128"/>
    </row>
    <row r="34" spans="1:8" customFormat="1" ht="15" x14ac:dyDescent="0.25">
      <c r="A34" s="115" t="s">
        <v>259</v>
      </c>
      <c r="B34" s="5"/>
      <c r="D34" s="127"/>
      <c r="E34" s="127"/>
      <c r="F34" s="127"/>
      <c r="G34" s="127"/>
      <c r="H34" s="127"/>
    </row>
    <row r="35" spans="1:8" customFormat="1" ht="15" x14ac:dyDescent="0.25">
      <c r="A35" s="5"/>
      <c r="B35" s="5"/>
      <c r="C35" s="124"/>
      <c r="D35" s="124" t="s">
        <v>256</v>
      </c>
      <c r="E35" s="124"/>
      <c r="F35" s="124"/>
      <c r="G35" s="124"/>
      <c r="H35" s="124"/>
    </row>
    <row r="36" spans="1:8" customFormat="1" ht="15" x14ac:dyDescent="0.25">
      <c r="A36" s="115" t="s">
        <v>258</v>
      </c>
      <c r="B36" s="5"/>
      <c r="D36" s="127"/>
      <c r="E36" s="127"/>
      <c r="F36" s="127"/>
      <c r="G36" s="127"/>
      <c r="H36" s="127"/>
    </row>
    <row r="37" spans="1:8" customFormat="1" ht="15" x14ac:dyDescent="0.25">
      <c r="A37" s="5"/>
      <c r="B37" s="5"/>
      <c r="C37" s="124"/>
      <c r="D37" s="124" t="s">
        <v>256</v>
      </c>
      <c r="E37" s="124"/>
      <c r="F37" s="124"/>
      <c r="G37" s="124"/>
      <c r="H37" s="124"/>
    </row>
    <row r="38" spans="1:8" customFormat="1" ht="15" x14ac:dyDescent="0.25">
      <c r="A38" s="115" t="s">
        <v>257</v>
      </c>
      <c r="B38" s="5"/>
      <c r="C38" s="125"/>
      <c r="D38" s="125"/>
      <c r="E38" s="125"/>
      <c r="F38" s="125"/>
      <c r="G38" s="125"/>
      <c r="H38" s="125"/>
    </row>
    <row r="39" spans="1:8" customFormat="1" ht="15" x14ac:dyDescent="0.25">
      <c r="A39" s="5"/>
      <c r="B39" s="5"/>
      <c r="C39" s="126"/>
      <c r="D39" s="124" t="s">
        <v>256</v>
      </c>
      <c r="E39" s="124"/>
      <c r="F39" s="124"/>
      <c r="G39" s="124"/>
      <c r="H39" s="124"/>
    </row>
    <row r="40" spans="1:8" customFormat="1" ht="15" x14ac:dyDescent="0.25">
      <c r="A40" s="115" t="s">
        <v>255</v>
      </c>
      <c r="B40" s="5"/>
      <c r="C40" s="125"/>
      <c r="D40" s="125"/>
      <c r="E40" s="125"/>
      <c r="F40" s="125"/>
      <c r="G40" s="125"/>
      <c r="H40" s="125"/>
    </row>
    <row r="41" spans="1:8" customFormat="1" ht="15" x14ac:dyDescent="0.25">
      <c r="A41" s="5"/>
      <c r="B41" s="5"/>
      <c r="C41" s="246" t="s">
        <v>250</v>
      </c>
      <c r="D41" s="246"/>
      <c r="E41" s="246"/>
      <c r="F41" s="246"/>
      <c r="G41" s="124"/>
      <c r="H41" s="124"/>
    </row>
    <row r="43" spans="1:8" customFormat="1" ht="15" x14ac:dyDescent="0.25">
      <c r="C43" s="123"/>
    </row>
  </sheetData>
  <mergeCells count="24">
    <mergeCell ref="B15:G15"/>
    <mergeCell ref="B16:G16"/>
    <mergeCell ref="B18:G18"/>
    <mergeCell ref="C4:G4"/>
    <mergeCell ref="C5:G5"/>
    <mergeCell ref="C10:G10"/>
    <mergeCell ref="C11:G11"/>
    <mergeCell ref="B13:G13"/>
    <mergeCell ref="A20:A22"/>
    <mergeCell ref="B20:B22"/>
    <mergeCell ref="C20:C22"/>
    <mergeCell ref="D20:G20"/>
    <mergeCell ref="H20:H22"/>
    <mergeCell ref="D21:D22"/>
    <mergeCell ref="E21:E22"/>
    <mergeCell ref="F21:F22"/>
    <mergeCell ref="G21:G22"/>
    <mergeCell ref="A24:H24"/>
    <mergeCell ref="B26:C26"/>
    <mergeCell ref="B30:C30"/>
    <mergeCell ref="B31:C31"/>
    <mergeCell ref="C41:F41"/>
    <mergeCell ref="A28:H28"/>
    <mergeCell ref="B27:C27"/>
  </mergeCells>
  <printOptions horizontalCentered="1"/>
  <pageMargins left="0.70866143703460704" right="0.70866143703460704" top="0.74803149700164795" bottom="0.74803149700164795" header="0.31496062874794001" footer="0.31496062874794001"/>
  <pageSetup paperSize="9" fitToHeight="0" orientation="landscape" r:id="rId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ДВ</vt:lpstr>
      <vt:lpstr>ТЗ</vt:lpstr>
      <vt:lpstr>04-01-01 Электроосвещение ЭО - </vt:lpstr>
      <vt:lpstr>Ссылка Гранд</vt:lpstr>
      <vt:lpstr>Сводный сметный расчет - Сводны</vt:lpstr>
      <vt:lpstr>'04-01-01 Электроосвещение ЭО - '!Заголовки_для_печати</vt:lpstr>
      <vt:lpstr>ДВ!Заголовки_для_печати</vt:lpstr>
      <vt:lpstr>'Сводный сметный расчет - Сводны'!Заголовки_для_печати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2024-03-25T07:55:08Z</cp:lastPrinted>
  <dcterms:created xsi:type="dcterms:W3CDTF">2020-09-30T08:50:27Z</dcterms:created>
  <dcterms:modified xsi:type="dcterms:W3CDTF">2024-03-29T05:33:47Z</dcterms:modified>
</cp:coreProperties>
</file>